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0380" windowHeight="8835" tabRatio="752" activeTab="0"/>
  </bookViews>
  <sheets>
    <sheet name="Notes" sheetId="1" r:id="rId1"/>
    <sheet name="Log" sheetId="2" r:id="rId2"/>
    <sheet name="AnalysisIn2006" sheetId="3" r:id="rId3"/>
    <sheet name="Sample inventory" sheetId="4" r:id="rId4"/>
    <sheet name="Results" sheetId="5" r:id="rId5"/>
    <sheet name="ICP 12-5-08" sheetId="6" r:id="rId6"/>
    <sheet name="ICP 1_22_09" sheetId="7" r:id="rId7"/>
    <sheet name="FF vs CB" sheetId="8" r:id="rId8"/>
    <sheet name="FF vs DW vs CB" sheetId="9" r:id="rId9"/>
  </sheets>
  <externalReferences>
    <externalReference r:id="rId12"/>
  </externalReferences>
  <definedNames>
    <definedName name="_xlnm._FilterDatabase" localSheetId="4" hidden="1">'Results'!$A$1:$X$81</definedName>
  </definedNames>
  <calcPr fullCalcOnLoad="1"/>
</workbook>
</file>

<file path=xl/sharedStrings.xml><?xml version="1.0" encoding="utf-8"?>
<sst xmlns="http://schemas.openxmlformats.org/spreadsheetml/2006/main" count="5648" uniqueCount="404">
  <si>
    <t>The ground samples were found in November 2008.  So we were able to digest some of the samples we never had before, and duplicate some of Farrah's to verify that we are getting good concentrations for them.</t>
  </si>
  <si>
    <t>These were analyzed by ICP on 12/5/08.  However, we forgot to reanalyze the solutions that went to Michigan and back and got filtered.  We'll get those soon.</t>
  </si>
  <si>
    <t>We don't want to analyze these.  They were ground in error (we use the fresh, "tarp", samples instead).</t>
  </si>
  <si>
    <t>ICP 12-5-08: archival information documenting ICP concentrations in mg/g for the composited samples, tissue standards, and a duplicate that were digested on 12/2/08, along with these samples.</t>
  </si>
  <si>
    <t>Sample inventory:  The samples Bill found, the scheme for compositing (see "Log" for explanation), and the results to date.</t>
  </si>
  <si>
    <t>Results:  now has only the composites for checking.  This will be the place to compare them to what we get on the filtered solutions digested in 2006.</t>
  </si>
  <si>
    <t>I reorganized the sheets and updated the Notes page.  I restored the "inventory" page that showed the compositing scheme.</t>
  </si>
  <si>
    <t>The goal is to get the results from the filtered solutions (which we should have gotten ages ago) and compare them to the composites (in blue) digested from the same samples.</t>
  </si>
  <si>
    <t>LT119</t>
  </si>
  <si>
    <t>LT139</t>
  </si>
  <si>
    <t>LT123</t>
  </si>
  <si>
    <t>LT140</t>
  </si>
  <si>
    <t>LT131</t>
  </si>
  <si>
    <t>LT113</t>
  </si>
  <si>
    <t>LT129</t>
  </si>
  <si>
    <t>LT125</t>
  </si>
  <si>
    <t>LT156</t>
  </si>
  <si>
    <t>LT153</t>
  </si>
  <si>
    <t>LT135</t>
  </si>
  <si>
    <t>LT122</t>
  </si>
  <si>
    <t>LT112</t>
  </si>
  <si>
    <t>SRM 1515</t>
  </si>
  <si>
    <t>Certified</t>
  </si>
  <si>
    <t>Difference (%)</t>
  </si>
  <si>
    <t>%diff</t>
  </si>
  <si>
    <t>Duplicate</t>
  </si>
  <si>
    <t>1090 (dup of 1201)</t>
  </si>
  <si>
    <t>Standard SRM 1515 shoestring # 1070</t>
  </si>
  <si>
    <t>Standard SRM 1515 shoestring # 1080</t>
  </si>
  <si>
    <t>Shoestring # 1201</t>
  </si>
  <si>
    <t>Shoestring # 1290</t>
  </si>
  <si>
    <t>Blank</t>
  </si>
  <si>
    <t>Tissue Type</t>
  </si>
  <si>
    <t>Michigan #</t>
  </si>
  <si>
    <t>Turbitity of digested solution</t>
  </si>
  <si>
    <t>12/08 Re-digest Sample ID</t>
  </si>
  <si>
    <t>Link to 12/08 re-digest</t>
  </si>
  <si>
    <t xml:space="preserve">I created the "AnalysisIn2006" sheet which is a compilation of foliage and litter samples. </t>
  </si>
  <si>
    <t xml:space="preserve">Also, some new sample composites were digested and are also given "Bartlett05-#" sample IDs. </t>
  </si>
  <si>
    <t>Many litter samples are marked "LT" and were analyzed in Michigan. Some of these were composited and re-digested and given new sample IDs (Bartlett05-#)</t>
  </si>
  <si>
    <t>Units: mg/g</t>
  </si>
  <si>
    <t>I've also included an output of the concentrations (mg/g) in the sheet called "ICP 12-5-08"</t>
  </si>
  <si>
    <t xml:space="preserve">Shoestring # refers to a numbering system for a separate project. </t>
  </si>
  <si>
    <t>The solutions were run only for P on iCP.  Samples were also analyzed for N by dry combustion.</t>
  </si>
  <si>
    <t>There were no tissue standards in the digestion run, and no duplicates.</t>
  </si>
  <si>
    <t>I took out the fresh foliage samples from Analysisin2006.  These can be found in the file from 12-12-08, if we want them.  They are from the same dataset that we're having so much trouble correcting (Farrah's tissue samples).</t>
  </si>
  <si>
    <t>composite = we need this species at this site, and there is more than one vial.  I used two colors to identify separate composites.</t>
  </si>
  <si>
    <t>blank means that Farrah digested it.</t>
  </si>
  <si>
    <t>The next column identifies the samples Farrah ran that could be composited for a new digestion as a check on the previous digestion (and especially on the filtering).</t>
  </si>
  <si>
    <t>This time I used colors for each species (a lot of the ones we have a lot of are beech).</t>
  </si>
  <si>
    <t>The next column is for Bill to add the P concentrations.  We're hoping to find some cases where the results across the replicates are similar.</t>
  </si>
  <si>
    <t>Fill in the gaps</t>
  </si>
  <si>
    <t>The following samples were not sent to Joel but were found with the litter samples.  Farrah was running three orphaned tissue samples for her thesis project.  We will keep them in Syracuse.</t>
  </si>
  <si>
    <t>You'll have to see which of these are feasible with the amount of sample remaining.</t>
  </si>
  <si>
    <t>Check previous digestion</t>
  </si>
  <si>
    <t>composite</t>
  </si>
  <si>
    <t>need</t>
  </si>
  <si>
    <t>we have it</t>
  </si>
  <si>
    <t>we wish we had a fresh sample of this species at this site!  But this is a basket sample.</t>
  </si>
  <si>
    <t>No results</t>
  </si>
  <si>
    <t xml:space="preserve">Concentration (mg/g) Previous P results </t>
  </si>
  <si>
    <t>Basket samples</t>
  </si>
  <si>
    <t>No sample remaining</t>
  </si>
  <si>
    <t>added Sample Inventory with P page to reflect ruth's changes</t>
  </si>
  <si>
    <t>Wow, if there is enough sample to do just the A and B tarps, this is really tight.</t>
  </si>
  <si>
    <t>Tarps A and B are not so great.</t>
  </si>
  <si>
    <t xml:space="preserve">max/min </t>
  </si>
  <si>
    <t>Tarps B and C are better.</t>
  </si>
  <si>
    <t>If you can do just the A and C tarps</t>
  </si>
  <si>
    <t>C tarps tigher than A tarps</t>
  </si>
  <si>
    <t>Okay.  There are 7 cases where we have multiple samples to composite to get a species we didn't have before at a site.  (Marked in yellow or green, Column I, "fill in the gaps")</t>
  </si>
  <si>
    <t>There are 6 additional samples that represent species we need, but there is not enough sample to analyze.</t>
  </si>
  <si>
    <t>There are some cases where we can identify samples that Farrah ran before that are replicates (species within site) that came out pretty close (marked in blue).</t>
  </si>
  <si>
    <t>%</t>
  </si>
  <si>
    <t>LT120</t>
  </si>
  <si>
    <t>LT134</t>
  </si>
  <si>
    <t>LT133</t>
  </si>
  <si>
    <t>LT130</t>
  </si>
  <si>
    <t>LT143</t>
  </si>
  <si>
    <t>LT126</t>
  </si>
  <si>
    <t>LT138</t>
  </si>
  <si>
    <t>LT127</t>
  </si>
  <si>
    <t>LT158</t>
  </si>
  <si>
    <t>LT132</t>
  </si>
  <si>
    <t>LT146</t>
  </si>
  <si>
    <t>LT 128</t>
  </si>
  <si>
    <t>none/clear</t>
  </si>
  <si>
    <t>LT 137</t>
  </si>
  <si>
    <t>cloudy</t>
  </si>
  <si>
    <t>LT 144</t>
  </si>
  <si>
    <t>LT 147</t>
  </si>
  <si>
    <t>murky</t>
  </si>
  <si>
    <t>LT 151</t>
  </si>
  <si>
    <t>LT 109</t>
  </si>
  <si>
    <t>LT 136</t>
  </si>
  <si>
    <t>LT 141</t>
  </si>
  <si>
    <t>LT 142</t>
  </si>
  <si>
    <t>LT 152</t>
  </si>
  <si>
    <t>LT 154</t>
  </si>
  <si>
    <t>LT 155</t>
  </si>
  <si>
    <t>LT 112</t>
  </si>
  <si>
    <t>LT 115</t>
  </si>
  <si>
    <t>LT 118</t>
  </si>
  <si>
    <t>LT 121</t>
  </si>
  <si>
    <t xml:space="preserve">LT 122 </t>
  </si>
  <si>
    <t>LT 145</t>
  </si>
  <si>
    <t>LT 113</t>
  </si>
  <si>
    <t>LT 117</t>
  </si>
  <si>
    <t>Bottle empty</t>
  </si>
  <si>
    <t>LT 125</t>
  </si>
  <si>
    <t>LT 129</t>
  </si>
  <si>
    <t>LT 131</t>
  </si>
  <si>
    <t>LT 135</t>
  </si>
  <si>
    <t>LT 140</t>
  </si>
  <si>
    <t>LT 153</t>
  </si>
  <si>
    <t>LT 156</t>
  </si>
  <si>
    <t>LT 119</t>
  </si>
  <si>
    <t>LT 123</t>
  </si>
  <si>
    <t>LT 132</t>
  </si>
  <si>
    <t>LT 139</t>
  </si>
  <si>
    <t>LT 146</t>
  </si>
  <si>
    <t>LT 158</t>
  </si>
  <si>
    <t>LT 110</t>
  </si>
  <si>
    <t>LT 116</t>
  </si>
  <si>
    <t>LT 120</t>
  </si>
  <si>
    <t>LT 126</t>
  </si>
  <si>
    <t>LT 127</t>
  </si>
  <si>
    <t xml:space="preserve">LT 130 </t>
  </si>
  <si>
    <t>LT 133</t>
  </si>
  <si>
    <t>LT 134</t>
  </si>
  <si>
    <t>LT 138</t>
  </si>
  <si>
    <t>LT 143</t>
  </si>
  <si>
    <t>LT 124</t>
  </si>
  <si>
    <t>REAGENT BLANK</t>
  </si>
  <si>
    <t>LT 150</t>
  </si>
  <si>
    <t>LT 159</t>
  </si>
  <si>
    <t>LT115</t>
  </si>
  <si>
    <t>LT117</t>
  </si>
  <si>
    <t>LT116</t>
  </si>
  <si>
    <t>LT110</t>
  </si>
  <si>
    <t>Site</t>
  </si>
  <si>
    <t>Species</t>
  </si>
  <si>
    <t>Type</t>
  </si>
  <si>
    <t>Date</t>
  </si>
  <si>
    <t>C4</t>
  </si>
  <si>
    <t>A</t>
  </si>
  <si>
    <t>PB</t>
  </si>
  <si>
    <t>Fresh Litter</t>
  </si>
  <si>
    <t>Comments</t>
  </si>
  <si>
    <t>C6</t>
  </si>
  <si>
    <t>B</t>
  </si>
  <si>
    <t>Fatemi on label</t>
  </si>
  <si>
    <t>C8</t>
  </si>
  <si>
    <t>SM</t>
  </si>
  <si>
    <t>C2</t>
  </si>
  <si>
    <t>C</t>
  </si>
  <si>
    <t>BE</t>
  </si>
  <si>
    <t>C9</t>
  </si>
  <si>
    <t>PC</t>
  </si>
  <si>
    <t>C1</t>
  </si>
  <si>
    <t>Leaves</t>
  </si>
  <si>
    <t>RM</t>
  </si>
  <si>
    <t>C7</t>
  </si>
  <si>
    <t>LT118</t>
  </si>
  <si>
    <t>LT145</t>
  </si>
  <si>
    <t>LT121</t>
  </si>
  <si>
    <t>LT152</t>
  </si>
  <si>
    <t>LT142</t>
  </si>
  <si>
    <t>LT136</t>
  </si>
  <si>
    <t>LT109</t>
  </si>
  <si>
    <t>LT141</t>
  </si>
  <si>
    <t>LT147</t>
  </si>
  <si>
    <t>LT137</t>
  </si>
  <si>
    <t>LT151</t>
  </si>
  <si>
    <t>LT114</t>
  </si>
  <si>
    <t>LT144</t>
  </si>
  <si>
    <t>LT128</t>
  </si>
  <si>
    <t>LT111</t>
  </si>
  <si>
    <t>LT154</t>
  </si>
  <si>
    <t>LT155</t>
  </si>
  <si>
    <t>wt. (g)</t>
  </si>
  <si>
    <t>added Litter digestion log from farrah</t>
  </si>
  <si>
    <t>added "P" page from N and P retranslocation file (yanai,fahey,fatemi)</t>
  </si>
  <si>
    <t>None of us knows why Farrah analyzed so many samples of the same species from the same stand (we had Farrah on the phone and she doesn't know).</t>
  </si>
  <si>
    <t>Ruth</t>
  </si>
  <si>
    <t>She did remember that December samples got ground by mistake (we don't normally analyze the chemistry of the samples that we collect in baskets and sort by species for mass).</t>
  </si>
  <si>
    <t>So we can ignore the Decemer samples.</t>
  </si>
  <si>
    <t>I added a column on the "Sample inventory" page for identifying the samples we should run to "Fill in the gaps" (species and sites Farrah didn't run)</t>
  </si>
  <si>
    <t>need = we need this species at this site.  There is only one vial and not enough sample!</t>
  </si>
  <si>
    <t>we have it = Farrah ran a different sample, same site and species.  If we can get good results from the solutions from her digestions, we won't need this.</t>
  </si>
  <si>
    <t>No sample left, digestion only</t>
  </si>
  <si>
    <t>N#</t>
  </si>
  <si>
    <t>N*#</t>
  </si>
  <si>
    <t>N?#</t>
  </si>
  <si>
    <t>Key:</t>
  </si>
  <si>
    <t>*  multiple samples. may be enough to reach 1g for digestion</t>
  </si>
  <si>
    <t>?  multiple samples. may be enough to reach 1g for digestion. one sample with fatemi on label.</t>
  </si>
  <si>
    <t>#  digestion available but can't tell which digestion goes with which sample</t>
  </si>
  <si>
    <t>added lines for digestions w/o samples</t>
  </si>
  <si>
    <t>There are other LT digestions that weren't sent to michigan but no file to say what site they're from</t>
  </si>
  <si>
    <t>S.M also on label. BE vial 2 or not?</t>
  </si>
  <si>
    <t>Mich#</t>
  </si>
  <si>
    <t>"Litter 2005" describes the samples we are sending today, 2/13/08.</t>
  </si>
  <si>
    <t>These are Bartlett litter samples from Fall 2005</t>
  </si>
  <si>
    <t>Notes by Ruth</t>
  </si>
  <si>
    <t>Sample weight is in column F.</t>
  </si>
  <si>
    <t>Volume was 50 ml.</t>
  </si>
  <si>
    <t>Dusty</t>
  </si>
  <si>
    <t xml:space="preserve">Updated some ICP results from 12/5/08 in this spreadsheet </t>
  </si>
  <si>
    <t>Ca (mg/g)</t>
  </si>
  <si>
    <t>K (mg/g)</t>
  </si>
  <si>
    <t>Mg (mg/g)</t>
  </si>
  <si>
    <t>P (mg/g)</t>
  </si>
  <si>
    <t>Mn (mg/g)</t>
  </si>
  <si>
    <t>Na (mg/g)</t>
  </si>
  <si>
    <t>Sr (mg/g)</t>
  </si>
  <si>
    <t>Dusty's sample #</t>
  </si>
  <si>
    <t>Unfortunately, they were assigned "Michigan numbers" before we decided they shouldn't go to Michigan.</t>
  </si>
  <si>
    <t>Sample ID</t>
  </si>
  <si>
    <t>Tissue</t>
  </si>
  <si>
    <t>Wt.</t>
  </si>
  <si>
    <t>LT 107</t>
  </si>
  <si>
    <t>**</t>
  </si>
  <si>
    <t>BARK</t>
  </si>
  <si>
    <t>SM 80</t>
  </si>
  <si>
    <t>LT 108</t>
  </si>
  <si>
    <t>SM 97</t>
  </si>
  <si>
    <t>LT 157</t>
  </si>
  <si>
    <t>FOLIAGE</t>
  </si>
  <si>
    <t>Farrah's list also included these two entries, to tell us not to think we were missing samples, because the LT numbers continue after these.</t>
  </si>
  <si>
    <t>They were assigned Michigan numbers, but we couldn't have sent anything…</t>
  </si>
  <si>
    <t>LT 148</t>
  </si>
  <si>
    <t>SAMPLE DOES NOT EXIST</t>
  </si>
  <si>
    <t>LT 149</t>
  </si>
  <si>
    <t>1/25/2008 Farrah</t>
  </si>
  <si>
    <t xml:space="preserve">Tarp indicates one out of three tarps that were set out in each stand (A, B and C).  </t>
  </si>
  <si>
    <t>by e-mail</t>
  </si>
  <si>
    <t>When litter was sorted, it was sorted by species and then collated by species and tarp it was collected on. </t>
  </si>
  <si>
    <t xml:space="preserve">Only P was run on the ICP for these samples.  </t>
  </si>
  <si>
    <t>Im not sure why there are no standards with this set, but I can't find any data on them, so it looks there aren't any. </t>
  </si>
  <si>
    <t>3/23/08 Ruth</t>
  </si>
  <si>
    <t xml:space="preserve">FARRAH, WE NEED TO KNOW WHAT YOU DIGESTED THESE IN.  </t>
  </si>
  <si>
    <t>BILL, CAN WE FORGET ABOUT 173 AND 174, AND START NUMBERING THERE IF WE SEND ANY MORE SAMPLES?</t>
  </si>
  <si>
    <t>LT 111</t>
  </si>
  <si>
    <t>LITTER</t>
  </si>
  <si>
    <t>somewhat cloudy</t>
  </si>
  <si>
    <t>LT 114</t>
  </si>
  <si>
    <t>BARTLETT05-3 TARP LITTER</t>
  </si>
  <si>
    <t>BARTLETT05-4 TARP LITTER</t>
  </si>
  <si>
    <t>BARTLETT05-5 TARP LITTER</t>
  </si>
  <si>
    <t>BARTLETT05-6 TARP LITTER</t>
  </si>
  <si>
    <t>BARTLETT05-7 TARP LITTER</t>
  </si>
  <si>
    <t>BARTLETT05-8 TARP LITTER</t>
  </si>
  <si>
    <t>BARTLETT05-9 TARP LITTER</t>
  </si>
  <si>
    <t>Weight</t>
  </si>
  <si>
    <t>Ca 315.887</t>
  </si>
  <si>
    <t>K 766.490</t>
  </si>
  <si>
    <t>Mg 285.213</t>
  </si>
  <si>
    <t>P 214.914</t>
  </si>
  <si>
    <t>Mn 257.610</t>
  </si>
  <si>
    <t>Na 589.592</t>
  </si>
  <si>
    <t>Sr 407.771</t>
  </si>
  <si>
    <t>Sample</t>
  </si>
  <si>
    <t>[the first part of these notes were a page in the packing list for Michigan]</t>
  </si>
  <si>
    <t>Bartlett litter chemistry 2005, "intensive" plots</t>
  </si>
  <si>
    <t>Nets were laid out by Matt Vadeboncoeur and   Derek Eaton,</t>
  </si>
  <si>
    <t>samples were collected by Derek Eaton.</t>
  </si>
  <si>
    <t>Some, but not all of these samples were digested by Farrah Fatemi in 2006.</t>
  </si>
  <si>
    <t>Here is a key to the spreadsheets.</t>
  </si>
  <si>
    <t>Log:  Chronological entries describing the evolution of the other sheets.</t>
  </si>
  <si>
    <t>Digestion ID</t>
  </si>
  <si>
    <t>Michigan number</t>
  </si>
  <si>
    <t>I combined the two pages of Notes into the "Log" page and created a front Notes page to explain all the sheets.</t>
  </si>
  <si>
    <t>YB</t>
  </si>
  <si>
    <t>C3</t>
  </si>
  <si>
    <t>C5</t>
  </si>
  <si>
    <t>Yanai on label, sample ground not pulverized</t>
  </si>
  <si>
    <t>vial 2</t>
  </si>
  <si>
    <t>vial 1</t>
  </si>
  <si>
    <t>Yanai on label, vial 2 sample pulverized</t>
  </si>
  <si>
    <t>Yanai on label, vial 1 sample ground not pulverized</t>
  </si>
  <si>
    <t>Inventory of scint vial flat marked Fatemi Fresh Litter Samples CN</t>
  </si>
  <si>
    <t>Created 11/04/08 wfo</t>
  </si>
  <si>
    <t>Samples are in 20mm glass and plastic vials and are pulverized except where noted.</t>
  </si>
  <si>
    <t>Samples are from Aug 05 except for 3 that are marked 12/6/05.</t>
  </si>
  <si>
    <t>Tarp</t>
  </si>
  <si>
    <t>These are Derek Eaton samples from tarps layed out at BEF fall 2005.  Farrah Fatemi confirmed ID via photos 11/17/2008.</t>
  </si>
  <si>
    <t>Yanai on label, ground, in large brown jar</t>
  </si>
  <si>
    <t>Fatemi on label, ground, in small brown jar</t>
  </si>
  <si>
    <t>Found 5 more ground samples from tarps (a,b,c) amongst the ground basket (LF1,2,3 etc) samples</t>
  </si>
  <si>
    <t>wfo</t>
  </si>
  <si>
    <t>3 marked dec 05 in large brown sample jars and 2 marked aug 05 in small jars.</t>
  </si>
  <si>
    <t>bounced this inventory against litter 2006 rerun for all elements sent to michigan</t>
  </si>
  <si>
    <t>checked amount of sample for possible redigestion</t>
  </si>
  <si>
    <t>Enough for new digestion? (1g or &gt;)</t>
  </si>
  <si>
    <t>Y</t>
  </si>
  <si>
    <t>N</t>
  </si>
  <si>
    <t>N*</t>
  </si>
  <si>
    <t>N?</t>
  </si>
  <si>
    <t>Y?</t>
  </si>
  <si>
    <t>N*?</t>
  </si>
  <si>
    <t>Litter</t>
  </si>
  <si>
    <t>I eliminated the old "Sample Inventory" page, which had nothing that "Sample Inventory with P" did not, except for separating the Michigan number from the Digestion ID, so I did that.</t>
  </si>
  <si>
    <t xml:space="preserve">I thought we digested some that she digested, for comparison.  </t>
  </si>
  <si>
    <t>Dusty, can you combine Farrah's "Litter digestion log 2006" with her results "P"?  Oh, also with "Litter 2005" which is the status of her samples before filtering.  Call it "Analysis in 2006".</t>
  </si>
  <si>
    <t xml:space="preserve">Add to your ICP results the tissue standard and duplicates for the digestion.  </t>
  </si>
  <si>
    <t>Analysis in 2006: Farrah's masses and ICP results, along with the status of the samples when Michigan had trouble with particulate matter interfering with the analysis.</t>
  </si>
  <si>
    <t>What is the material that we filtered out, and does it affect the concentration in solution?</t>
  </si>
  <si>
    <t>We sent the solutions to Michigan in February 2008.  They sent them back to be filtered.</t>
  </si>
  <si>
    <t xml:space="preserve">The concentrations of these composites are now located in columns P:V of the "Sample Inventory with P" sheet. </t>
  </si>
  <si>
    <t xml:space="preserve">Ruth asked me to physically composite the samples that were marked as "composite" in column I and those that were marked "composite" in column J and had blue highlight in column K. </t>
  </si>
  <si>
    <t>The sample numbers I assigned them are in Column O</t>
  </si>
  <si>
    <t>Bartlett05-8</t>
  </si>
  <si>
    <t>Bartlett05-1</t>
  </si>
  <si>
    <t>Bartlett05-9</t>
  </si>
  <si>
    <t>Bartlett05-2</t>
  </si>
  <si>
    <t>Bartlett05-3</t>
  </si>
  <si>
    <t>Bartlett05-10</t>
  </si>
  <si>
    <t>Bartlett05-4</t>
  </si>
  <si>
    <t>Bartlett05-5</t>
  </si>
  <si>
    <t>Bartlett05-6</t>
  </si>
  <si>
    <t>Bartlett05-7</t>
  </si>
  <si>
    <t>Bartlett05-11</t>
  </si>
  <si>
    <t>Bartlett05-12</t>
  </si>
  <si>
    <t>Bartlett05-13</t>
  </si>
  <si>
    <t>BARTLETT05-1 TARP LITTER</t>
  </si>
  <si>
    <t>BARTLETT05-10 TARP LITTER</t>
  </si>
  <si>
    <t>BARTLETT05-11 TARP LITTER</t>
  </si>
  <si>
    <t>BARTLETT05-12 TARP LITTER</t>
  </si>
  <si>
    <t>BARTLETT05-13 TARP LITTER</t>
  </si>
  <si>
    <t>BARTLETT05-2 TARP LITTER</t>
  </si>
  <si>
    <t>Analyte Name</t>
  </si>
  <si>
    <t>Conc (Samp)</t>
  </si>
  <si>
    <t>SD (Calib)</t>
  </si>
  <si>
    <t>Calib Units</t>
  </si>
  <si>
    <t>RSD (Conc)</t>
  </si>
  <si>
    <t>Int (Corr)</t>
  </si>
  <si>
    <t>Calib Blank 1</t>
  </si>
  <si>
    <t>Ca 317.933</t>
  </si>
  <si>
    <t xml:space="preserve"> </t>
  </si>
  <si>
    <t>mg/L</t>
  </si>
  <si>
    <t>Mg 279.077</t>
  </si>
  <si>
    <t>Mn 259.372</t>
  </si>
  <si>
    <t>Na 330.237</t>
  </si>
  <si>
    <t>P 213.617</t>
  </si>
  <si>
    <t>Sr 421.552</t>
  </si>
  <si>
    <t>std1</t>
  </si>
  <si>
    <t>STD2</t>
  </si>
  <si>
    <t>QC1</t>
  </si>
  <si>
    <t>shoestring 1070</t>
  </si>
  <si>
    <t>shoestring 1080</t>
  </si>
  <si>
    <t>QC2</t>
  </si>
  <si>
    <t>QC3</t>
  </si>
  <si>
    <t>Sr QC</t>
  </si>
  <si>
    <t>QC6</t>
  </si>
  <si>
    <t>QC7</t>
  </si>
  <si>
    <t>LT124</t>
  </si>
  <si>
    <t>QC8</t>
  </si>
  <si>
    <t>QC9</t>
  </si>
  <si>
    <t>QC10</t>
  </si>
  <si>
    <t>LT126Dup</t>
  </si>
  <si>
    <t>QC11</t>
  </si>
  <si>
    <t>QC14</t>
  </si>
  <si>
    <t>LT138Dup</t>
  </si>
  <si>
    <t>LT150</t>
  </si>
  <si>
    <t>QC15</t>
  </si>
  <si>
    <t>LT144Dup</t>
  </si>
  <si>
    <t>QC16</t>
  </si>
  <si>
    <t>LT159</t>
  </si>
  <si>
    <t>LT100</t>
  </si>
  <si>
    <t>QC17</t>
  </si>
  <si>
    <t>Dusty STD 1</t>
  </si>
  <si>
    <t>Dusty STD 2</t>
  </si>
  <si>
    <t>QC18</t>
  </si>
  <si>
    <t>Ca mg/g</t>
  </si>
  <si>
    <t>K mg/g</t>
  </si>
  <si>
    <t>Mg mg/g</t>
  </si>
  <si>
    <t>Mn mg/g</t>
  </si>
  <si>
    <t>Na mg/g</t>
  </si>
  <si>
    <t>P mg/g</t>
  </si>
  <si>
    <t>Sr mg/g</t>
  </si>
  <si>
    <t>Corrie</t>
  </si>
  <si>
    <t>Farrah</t>
  </si>
  <si>
    <t xml:space="preserve">% Diff </t>
  </si>
  <si>
    <t>avg</t>
  </si>
  <si>
    <t>Avg P (mg/g)</t>
  </si>
  <si>
    <t>Composited P (mg/g)</t>
  </si>
  <si>
    <t>1 to 1</t>
  </si>
  <si>
    <t xml:space="preserve">Corrie reran Farrah's leaf litter digestions on the ICP on January 22, 2009. </t>
  </si>
  <si>
    <t>Dusty had composited and digested some of these samples after Farrah</t>
  </si>
  <si>
    <t>This contains the composited and digested samples from Dusty</t>
  </si>
  <si>
    <t>compared to the average (of samples that Dusty composited) of Farrah's original P concentrations</t>
  </si>
  <si>
    <t>compared to the average (of samples that Dusty composited) of Corrie's rerun of the original digestion</t>
  </si>
  <si>
    <r>
      <t>The comparison is on the '</t>
    </r>
    <r>
      <rPr>
        <b/>
        <sz val="10"/>
        <rFont val="Arial"/>
        <family val="2"/>
      </rPr>
      <t>FF vs DW vs CB tab'</t>
    </r>
  </si>
  <si>
    <r>
      <t>The raw and final ICP data is in the '</t>
    </r>
    <r>
      <rPr>
        <b/>
        <sz val="10"/>
        <rFont val="Arial"/>
        <family val="2"/>
      </rPr>
      <t>ICP 1_22_09'</t>
    </r>
    <r>
      <rPr>
        <sz val="10"/>
        <rFont val="Arial"/>
        <family val="0"/>
      </rPr>
      <t xml:space="preserve"> tab</t>
    </r>
  </si>
  <si>
    <t>This data can also be found in the file named: CorrieYanai012209.xls</t>
  </si>
  <si>
    <r>
      <t xml:space="preserve">The results of the P concentrations from the ICP rerun compared to Farrah's original P concentrations are on </t>
    </r>
    <r>
      <rPr>
        <b/>
        <sz val="10"/>
        <rFont val="Arial"/>
        <family val="2"/>
      </rPr>
      <t>'FF vs CB'</t>
    </r>
    <r>
      <rPr>
        <sz val="10"/>
        <rFont val="Arial"/>
        <family val="0"/>
      </rPr>
      <t xml:space="preserve"> tab</t>
    </r>
  </si>
  <si>
    <t>ICP 1_22_09: archival information documenting ICP raw concentrations in mg/L as well as final data (on the right) in mg/g as a rerun of Farrah's original leaf litter digestions</t>
  </si>
  <si>
    <t>FF vs CB: this is a comparison of Farrah's original P concentration results versus the P concentrations from the ICP rerun of those same digestions performed by Corrie on 1/22/09</t>
  </si>
  <si>
    <t>FF vs DW vs CB: this is a comparison of Farrah's original P concentration results versus the rerun P concentration from 1/22/09 mentioned above</t>
  </si>
  <si>
    <t>results from both of those compared to Dusty's composited samples and digested, run on the ICP 12/5/08</t>
  </si>
  <si>
    <t>FF and CB contains averaged values of specific samples to compare to Dusty's composits</t>
  </si>
  <si>
    <t>These are the ones that we have standards for so we wanted to see how they all compare</t>
  </si>
  <si>
    <t>Ruth added in descriptions about our decision making process on each of these pages about which data to use.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</si>
</sst>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mmm\-yyyy"/>
    <numFmt numFmtId="167" formatCode="00000"/>
    <numFmt numFmtId="168" formatCode="0.0000"/>
    <numFmt numFmtId="169" formatCode="&quot;Yes&quot;;&quot;Yes&quot;;&quot;No&quot;"/>
    <numFmt numFmtId="170" formatCode="&quot;True&quot;;&quot;True&quot;;&quot;False&quot;"/>
    <numFmt numFmtId="171" formatCode="&quot;On&quot;;&quot;On&quot;;&quot;Off&quot;"/>
    <numFmt numFmtId="172" formatCode="[$€-2]\ #,##0.00_);[Red]\([$€-2]\ #,##0.00\)"/>
    <numFmt numFmtId="173" formatCode="0.000"/>
    <numFmt numFmtId="174" formatCode="0.0"/>
    <numFmt numFmtId="175" formatCode="0.00000"/>
  </numFmts>
  <fonts count="11">
    <font>
      <sz val="10"/>
      <name val="Arial"/>
      <family val="0"/>
    </font>
    <font>
      <u val="single"/>
      <sz val="10"/>
      <color indexed="36"/>
      <name val="Arial"/>
      <family val="0"/>
    </font>
    <font>
      <u val="single"/>
      <sz val="10"/>
      <color indexed="12"/>
      <name val="Arial"/>
      <family val="0"/>
    </font>
    <font>
      <sz val="10"/>
      <color indexed="63"/>
      <name val="Verdana"/>
      <family val="2"/>
    </font>
    <font>
      <b/>
      <sz val="10"/>
      <name val="Arial"/>
      <family val="2"/>
    </font>
    <font>
      <sz val="8"/>
      <name val="Arial"/>
      <family val="0"/>
    </font>
    <font>
      <sz val="10"/>
      <color indexed="8"/>
      <name val="Arial"/>
      <family val="0"/>
    </font>
    <font>
      <sz val="8"/>
      <name val="Tahoma"/>
      <family val="2"/>
    </font>
    <font>
      <sz val="12"/>
      <name val="Arial"/>
      <family val="0"/>
    </font>
    <font>
      <b/>
      <sz val="10.25"/>
      <name val="Arial"/>
      <family val="0"/>
    </font>
    <font>
      <vertAlign val="superscript"/>
      <sz val="12"/>
      <name val="Arial"/>
      <family val="0"/>
    </font>
  </fonts>
  <fills count="11">
    <fill>
      <patternFill/>
    </fill>
    <fill>
      <patternFill patternType="gray125"/>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52"/>
        <bgColor indexed="64"/>
      </patternFill>
    </fill>
    <fill>
      <patternFill patternType="solid">
        <fgColor indexed="41"/>
        <bgColor indexed="64"/>
      </patternFill>
    </fill>
    <fill>
      <patternFill patternType="solid">
        <fgColor indexed="44"/>
        <bgColor indexed="64"/>
      </patternFill>
    </fill>
    <fill>
      <patternFill patternType="solid">
        <fgColor indexed="11"/>
        <bgColor indexed="64"/>
      </patternFill>
    </fill>
    <fill>
      <patternFill patternType="solid">
        <fgColor indexed="10"/>
        <bgColor indexed="64"/>
      </patternFill>
    </fill>
  </fills>
  <borders count="12">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NumberFormat="0" applyFont="0" applyFill="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Fill="1" applyBorder="1" applyAlignment="1">
      <alignment horizontal="left" vertical="center"/>
    </xf>
    <xf numFmtId="165" fontId="0" fillId="0" borderId="0" xfId="0" applyNumberFormat="1" applyFill="1" applyBorder="1" applyAlignment="1">
      <alignment horizontal="left" vertical="center"/>
    </xf>
    <xf numFmtId="14" fontId="0" fillId="0" borderId="0" xfId="0" applyNumberFormat="1" applyAlignment="1">
      <alignment/>
    </xf>
    <xf numFmtId="0" fontId="0" fillId="0" borderId="0" xfId="0" applyFill="1" applyBorder="1" applyAlignment="1">
      <alignment horizontal="left" vertical="center" wrapText="1"/>
    </xf>
    <xf numFmtId="0" fontId="3" fillId="0" borderId="0" xfId="0" applyFont="1" applyAlignment="1">
      <alignment vertical="top"/>
    </xf>
    <xf numFmtId="1" fontId="0" fillId="0" borderId="0" xfId="0" applyNumberFormat="1" applyFill="1" applyAlignment="1">
      <alignment horizontal="center"/>
    </xf>
    <xf numFmtId="0" fontId="0" fillId="0" borderId="0" xfId="0" applyFill="1" applyAlignment="1">
      <alignment/>
    </xf>
    <xf numFmtId="49" fontId="0" fillId="0" borderId="0" xfId="0" applyNumberFormat="1" applyFill="1" applyAlignment="1">
      <alignment/>
    </xf>
    <xf numFmtId="0" fontId="0" fillId="0" borderId="0" xfId="0" applyAlignment="1">
      <alignment horizontal="left"/>
    </xf>
    <xf numFmtId="0" fontId="0" fillId="0" borderId="0" xfId="0" applyAlignment="1">
      <alignment horizontal="center"/>
    </xf>
    <xf numFmtId="0" fontId="0" fillId="0" borderId="0" xfId="0" applyAlignment="1">
      <alignment vertical="top"/>
    </xf>
    <xf numFmtId="0" fontId="0" fillId="0" borderId="0" xfId="0" applyFill="1" applyAlignment="1">
      <alignment horizontal="center"/>
    </xf>
    <xf numFmtId="0" fontId="0" fillId="0" borderId="0" xfId="0" applyBorder="1" applyAlignment="1">
      <alignment/>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7" borderId="0" xfId="0" applyFill="1" applyAlignment="1">
      <alignment/>
    </xf>
    <xf numFmtId="0" fontId="0" fillId="7" borderId="0" xfId="0" applyFill="1" applyBorder="1" applyAlignment="1">
      <alignment horizontal="left" vertical="center"/>
    </xf>
    <xf numFmtId="0" fontId="0" fillId="8" borderId="0" xfId="0" applyFill="1" applyAlignment="1">
      <alignment/>
    </xf>
    <xf numFmtId="0" fontId="0" fillId="8" borderId="0" xfId="0" applyFill="1" applyBorder="1" applyAlignment="1">
      <alignment horizontal="left" vertical="center"/>
    </xf>
    <xf numFmtId="0" fontId="4"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173" fontId="0" fillId="0" borderId="0" xfId="0" applyNumberFormat="1" applyAlignment="1">
      <alignment/>
    </xf>
    <xf numFmtId="14" fontId="6" fillId="0" borderId="0" xfId="21" applyNumberFormat="1" applyFont="1" applyFill="1" applyBorder="1" applyAlignment="1">
      <alignment horizontal="left" vertical="center"/>
    </xf>
    <xf numFmtId="10" fontId="0" fillId="9" borderId="0" xfId="0" applyNumberFormat="1" applyFill="1" applyAlignment="1">
      <alignment/>
    </xf>
    <xf numFmtId="10" fontId="0" fillId="6" borderId="0" xfId="0" applyNumberFormat="1" applyFill="1" applyAlignment="1">
      <alignment/>
    </xf>
    <xf numFmtId="10" fontId="0" fillId="10" borderId="0" xfId="0" applyNumberFormat="1" applyFill="1" applyAlignment="1">
      <alignment/>
    </xf>
    <xf numFmtId="0" fontId="0" fillId="0" borderId="0" xfId="21" applyNumberFormat="1" applyFont="1" applyFill="1" applyBorder="1" applyAlignment="1">
      <alignment horizontal="left" vertical="center"/>
    </xf>
    <xf numFmtId="0" fontId="0" fillId="0" borderId="0" xfId="21" applyNumberFormat="1" applyFont="1" applyFill="1" applyBorder="1" applyAlignment="1">
      <alignment horizontal="left" vertical="center"/>
    </xf>
    <xf numFmtId="10" fontId="0" fillId="0" borderId="0" xfId="0" applyNumberFormat="1" applyAlignment="1">
      <alignment/>
    </xf>
    <xf numFmtId="0" fontId="0" fillId="6" borderId="0" xfId="0" applyFill="1" applyBorder="1" applyAlignment="1">
      <alignment horizontal="left"/>
    </xf>
    <xf numFmtId="0" fontId="0" fillId="6" borderId="0" xfId="0" applyFill="1" applyAlignment="1">
      <alignment/>
    </xf>
    <xf numFmtId="0" fontId="0" fillId="0" borderId="0" xfId="0" applyFill="1" applyAlignment="1">
      <alignment horizontal="left"/>
    </xf>
    <xf numFmtId="0" fontId="0" fillId="0" borderId="0" xfId="0" applyFill="1" applyBorder="1" applyAlignment="1">
      <alignment vertical="center"/>
    </xf>
    <xf numFmtId="0" fontId="0" fillId="0" borderId="0" xfId="0" applyFont="1" applyFill="1" applyAlignment="1">
      <alignment/>
    </xf>
    <xf numFmtId="0" fontId="0" fillId="0" borderId="0" xfId="0" applyFill="1" applyBorder="1" applyAlignment="1">
      <alignment horizontal="center" vertical="center"/>
    </xf>
    <xf numFmtId="0" fontId="0" fillId="0" borderId="0" xfId="0" applyFill="1" applyBorder="1" applyAlignment="1">
      <alignment horizontal="center" vertical="center"/>
    </xf>
    <xf numFmtId="11" fontId="0" fillId="0" borderId="0" xfId="0" applyNumberFormat="1" applyAlignment="1">
      <alignment/>
    </xf>
    <xf numFmtId="174" fontId="0" fillId="0" borderId="0" xfId="0" applyNumberFormat="1" applyAlignment="1">
      <alignment/>
    </xf>
    <xf numFmtId="174" fontId="0" fillId="10" borderId="0" xfId="0" applyNumberFormat="1" applyFill="1" applyAlignment="1">
      <alignment/>
    </xf>
    <xf numFmtId="174" fontId="0" fillId="0" borderId="0" xfId="0" applyNumberFormat="1" applyFill="1" applyAlignment="1">
      <alignment/>
    </xf>
    <xf numFmtId="20" fontId="0" fillId="0" borderId="0" xfId="0" applyNumberFormat="1" applyAlignment="1">
      <alignment/>
    </xf>
    <xf numFmtId="0" fontId="0" fillId="0" borderId="4" xfId="0" applyBorder="1" applyAlignment="1">
      <alignment/>
    </xf>
    <xf numFmtId="0" fontId="0" fillId="0" borderId="5" xfId="0" applyBorder="1" applyAlignment="1">
      <alignment/>
    </xf>
    <xf numFmtId="0" fontId="0" fillId="0" borderId="5" xfId="0" applyFill="1" applyBorder="1" applyAlignment="1">
      <alignment/>
    </xf>
    <xf numFmtId="174" fontId="0" fillId="0" borderId="5" xfId="0" applyNumberFormat="1" applyFill="1" applyBorder="1" applyAlignment="1">
      <alignment/>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Border="1" applyAlignment="1">
      <alignment/>
    </xf>
    <xf numFmtId="0" fontId="0" fillId="0" borderId="0" xfId="0" applyFill="1" applyBorder="1" applyAlignment="1">
      <alignment/>
    </xf>
    <xf numFmtId="174" fontId="0" fillId="0" borderId="0" xfId="0" applyNumberFormat="1" applyFill="1" applyBorder="1" applyAlignment="1">
      <alignment/>
    </xf>
    <xf numFmtId="0" fontId="0" fillId="0" borderId="8" xfId="0" applyFill="1" applyBorder="1" applyAlignment="1">
      <alignment horizontal="center" vertical="center"/>
    </xf>
    <xf numFmtId="0" fontId="0" fillId="0" borderId="9" xfId="0" applyBorder="1" applyAlignment="1">
      <alignment/>
    </xf>
    <xf numFmtId="0" fontId="0" fillId="0" borderId="10" xfId="0" applyBorder="1" applyAlignment="1">
      <alignment/>
    </xf>
    <xf numFmtId="0" fontId="0" fillId="0" borderId="10" xfId="0" applyFill="1" applyBorder="1" applyAlignment="1">
      <alignment/>
    </xf>
    <xf numFmtId="174" fontId="0" fillId="0" borderId="10" xfId="0" applyNumberFormat="1" applyFill="1" applyBorder="1" applyAlignment="1">
      <alignment/>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oestring_summary(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'[1]FFvsCAB'!$C$2</c:f>
              <c:strCache>
                <c:ptCount val="1"/>
                <c:pt idx="0">
                  <c:v>P (mg/g)</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'[1]FFvsCAB'!$B$3:$B$46</c:f>
              <c:numCache>
                <c:ptCount val="44"/>
                <c:pt idx="0">
                  <c:v>0.6752542276436031</c:v>
                </c:pt>
                <c:pt idx="1">
                  <c:v>0.5165782054340624</c:v>
                </c:pt>
                <c:pt idx="2">
                  <c:v>0.7581178346051758</c:v>
                </c:pt>
                <c:pt idx="3">
                  <c:v>0.54925575420931</c:v>
                </c:pt>
                <c:pt idx="4">
                  <c:v>0.5479918315054836</c:v>
                </c:pt>
                <c:pt idx="5">
                  <c:v>0.7054526454668472</c:v>
                </c:pt>
                <c:pt idx="6">
                  <c:v>0.7649303420084121</c:v>
                </c:pt>
                <c:pt idx="7">
                  <c:v>0.705429611190205</c:v>
                </c:pt>
                <c:pt idx="8">
                  <c:v>0.5207835136768448</c:v>
                </c:pt>
                <c:pt idx="9">
                  <c:v>0.4766085378633721</c:v>
                </c:pt>
                <c:pt idx="10">
                  <c:v>0.48503672569105694</c:v>
                </c:pt>
                <c:pt idx="11">
                  <c:v>0.4887901806779661</c:v>
                </c:pt>
                <c:pt idx="12">
                  <c:v>0.30051902422123333</c:v>
                </c:pt>
                <c:pt idx="13">
                  <c:v>0.44280924704656016</c:v>
                </c:pt>
                <c:pt idx="14">
                  <c:v>0.6814526451825058</c:v>
                </c:pt>
                <c:pt idx="15">
                  <c:v>0.5197820119711382</c:v>
                </c:pt>
                <c:pt idx="16">
                  <c:v>0.5137100805268423</c:v>
                </c:pt>
                <c:pt idx="17">
                  <c:v>0.9139242080000001</c:v>
                </c:pt>
                <c:pt idx="18">
                  <c:v>0.5199137413903062</c:v>
                </c:pt>
                <c:pt idx="19">
                  <c:v>0.7397035553156147</c:v>
                </c:pt>
                <c:pt idx="20">
                  <c:v>0.6082330362273579</c:v>
                </c:pt>
                <c:pt idx="21">
                  <c:v>0.4093967752325181</c:v>
                </c:pt>
                <c:pt idx="22">
                  <c:v>0.4387155826292667</c:v>
                </c:pt>
                <c:pt idx="23">
                  <c:v>0.3431646387591728</c:v>
                </c:pt>
                <c:pt idx="24">
                  <c:v>0.42000413380524865</c:v>
                </c:pt>
                <c:pt idx="25">
                  <c:v>0.5336831438333334</c:v>
                </c:pt>
                <c:pt idx="26">
                  <c:v>0.3099556240626019</c:v>
                </c:pt>
                <c:pt idx="27">
                  <c:v>0.5740645876242095</c:v>
                </c:pt>
                <c:pt idx="28">
                  <c:v>0.3859783568783822</c:v>
                </c:pt>
                <c:pt idx="29">
                  <c:v>0.9230484408333334</c:v>
                </c:pt>
                <c:pt idx="30">
                  <c:v>0.751807227031802</c:v>
                </c:pt>
                <c:pt idx="31">
                  <c:v>0.33883511661661664</c:v>
                </c:pt>
                <c:pt idx="32">
                  <c:v>0.5251715898763782</c:v>
                </c:pt>
                <c:pt idx="33">
                  <c:v>0.5609642943965518</c:v>
                </c:pt>
                <c:pt idx="34">
                  <c:v>0.5320663030003298</c:v>
                </c:pt>
                <c:pt idx="35">
                  <c:v>0.6040124715488217</c:v>
                </c:pt>
                <c:pt idx="36">
                  <c:v>0.5299536021276596</c:v>
                </c:pt>
                <c:pt idx="37">
                  <c:v>0.7612706616195986</c:v>
                </c:pt>
                <c:pt idx="38">
                  <c:v>0.6671205680040804</c:v>
                </c:pt>
                <c:pt idx="39">
                  <c:v>0.40427131981279246</c:v>
                </c:pt>
                <c:pt idx="40">
                  <c:v>0.46729040394912985</c:v>
                </c:pt>
                <c:pt idx="41">
                  <c:v>0.8731291754658386</c:v>
                </c:pt>
                <c:pt idx="42">
                  <c:v>0.36669854801734825</c:v>
                </c:pt>
                <c:pt idx="43">
                  <c:v>0.46588560167350807</c:v>
                </c:pt>
              </c:numCache>
            </c:numRef>
          </c:xVal>
          <c:yVal>
            <c:numRef>
              <c:f>'[1]FFvsCAB'!$C$3:$C$46</c:f>
              <c:numCache>
                <c:ptCount val="44"/>
                <c:pt idx="2">
                  <c:v>0.6890953437292634</c:v>
                </c:pt>
                <c:pt idx="3">
                  <c:v>0.5063242555298778</c:v>
                </c:pt>
                <c:pt idx="4">
                  <c:v>0.4176491786307744</c:v>
                </c:pt>
                <c:pt idx="5">
                  <c:v>0.6035027961772667</c:v>
                </c:pt>
                <c:pt idx="6">
                  <c:v>0.6717169324395375</c:v>
                </c:pt>
                <c:pt idx="7">
                  <c:v>0.6403133624715261</c:v>
                </c:pt>
                <c:pt idx="8">
                  <c:v>0.4803239263676845</c:v>
                </c:pt>
                <c:pt idx="9">
                  <c:v>0.40793941962209307</c:v>
                </c:pt>
                <c:pt idx="10">
                  <c:v>0.43403548682926835</c:v>
                </c:pt>
                <c:pt idx="11">
                  <c:v>0.4495035183050848</c:v>
                </c:pt>
                <c:pt idx="12">
                  <c:v>0.26620189539097266</c:v>
                </c:pt>
                <c:pt idx="13">
                  <c:v>0.40318149478804727</c:v>
                </c:pt>
                <c:pt idx="15">
                  <c:v>0.49261374188258444</c:v>
                </c:pt>
                <c:pt idx="16">
                  <c:v>0.47248428992997665</c:v>
                </c:pt>
                <c:pt idx="17">
                  <c:v>0.8452893545714286</c:v>
                </c:pt>
                <c:pt idx="18">
                  <c:v>0.48232574043367354</c:v>
                </c:pt>
                <c:pt idx="20">
                  <c:v>0.49049817520299815</c:v>
                </c:pt>
                <c:pt idx="21">
                  <c:v>0.3790381631071306</c:v>
                </c:pt>
                <c:pt idx="22">
                  <c:v>0.38774382730652246</c:v>
                </c:pt>
                <c:pt idx="23">
                  <c:v>0.3140474401267512</c:v>
                </c:pt>
                <c:pt idx="24">
                  <c:v>0.3763814602900552</c:v>
                </c:pt>
                <c:pt idx="25">
                  <c:v>0.4760192190000001</c:v>
                </c:pt>
                <c:pt idx="26">
                  <c:v>0.2781814734268015</c:v>
                </c:pt>
                <c:pt idx="27">
                  <c:v>0.5537379896115628</c:v>
                </c:pt>
                <c:pt idx="28">
                  <c:v>0.3533119753631444</c:v>
                </c:pt>
                <c:pt idx="30">
                  <c:v>0.6953881874263839</c:v>
                </c:pt>
                <c:pt idx="31">
                  <c:v>0.31423522639305973</c:v>
                </c:pt>
                <c:pt idx="32">
                  <c:v>0.4723903514868026</c:v>
                </c:pt>
                <c:pt idx="33">
                  <c:v>0.49922591767241387</c:v>
                </c:pt>
                <c:pt idx="34">
                  <c:v>0.4792160235740192</c:v>
                </c:pt>
                <c:pt idx="35">
                  <c:v>0.4819547444444445</c:v>
                </c:pt>
                <c:pt idx="36">
                  <c:v>0.4618568576104747</c:v>
                </c:pt>
                <c:pt idx="37">
                  <c:v>0.6071285961211297</c:v>
                </c:pt>
                <c:pt idx="38">
                  <c:v>0.5909186098265897</c:v>
                </c:pt>
                <c:pt idx="39">
                  <c:v>0.34856914820592827</c:v>
                </c:pt>
                <c:pt idx="40">
                  <c:v>0.3979222536813922</c:v>
                </c:pt>
                <c:pt idx="41">
                  <c:v>0.6196493290372672</c:v>
                </c:pt>
                <c:pt idx="42">
                  <c:v>0.32396224814126395</c:v>
                </c:pt>
                <c:pt idx="43">
                  <c:v>0.42673086548784345</c:v>
                </c:pt>
              </c:numCache>
            </c:numRef>
          </c:yVal>
          <c:smooth val="0"/>
        </c:ser>
        <c:ser>
          <c:idx val="1"/>
          <c:order val="1"/>
          <c:tx>
            <c:v>1:1</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'[1]FFvsCAB'!$B$16:$B$31</c:f>
              <c:numCache>
                <c:ptCount val="16"/>
                <c:pt idx="0">
                  <c:v>0.44280924704656016</c:v>
                </c:pt>
                <c:pt idx="1">
                  <c:v>0.6814526451825058</c:v>
                </c:pt>
                <c:pt idx="2">
                  <c:v>0.5197820119711382</c:v>
                </c:pt>
                <c:pt idx="3">
                  <c:v>0.5137100805268423</c:v>
                </c:pt>
                <c:pt idx="4">
                  <c:v>0.9139242080000001</c:v>
                </c:pt>
                <c:pt idx="5">
                  <c:v>0.5199137413903062</c:v>
                </c:pt>
                <c:pt idx="6">
                  <c:v>0.7397035553156147</c:v>
                </c:pt>
                <c:pt idx="7">
                  <c:v>0.6082330362273579</c:v>
                </c:pt>
                <c:pt idx="8">
                  <c:v>0.4093967752325181</c:v>
                </c:pt>
                <c:pt idx="9">
                  <c:v>0.4387155826292667</c:v>
                </c:pt>
                <c:pt idx="10">
                  <c:v>0.3431646387591728</c:v>
                </c:pt>
                <c:pt idx="11">
                  <c:v>0.42000413380524865</c:v>
                </c:pt>
                <c:pt idx="12">
                  <c:v>0.5336831438333334</c:v>
                </c:pt>
                <c:pt idx="13">
                  <c:v>0.3099556240626019</c:v>
                </c:pt>
                <c:pt idx="14">
                  <c:v>0.5740645876242095</c:v>
                </c:pt>
                <c:pt idx="15">
                  <c:v>0.3859783568783822</c:v>
                </c:pt>
              </c:numCache>
            </c:numRef>
          </c:xVal>
          <c:yVal>
            <c:numRef>
              <c:f>'[1]FFvsCAB'!$B$16:$B$31</c:f>
              <c:numCache>
                <c:ptCount val="16"/>
                <c:pt idx="0">
                  <c:v>0.44280924704656016</c:v>
                </c:pt>
                <c:pt idx="1">
                  <c:v>0.6814526451825058</c:v>
                </c:pt>
                <c:pt idx="2">
                  <c:v>0.5197820119711382</c:v>
                </c:pt>
                <c:pt idx="3">
                  <c:v>0.5137100805268423</c:v>
                </c:pt>
                <c:pt idx="4">
                  <c:v>0.9139242080000001</c:v>
                </c:pt>
                <c:pt idx="5">
                  <c:v>0.5199137413903062</c:v>
                </c:pt>
                <c:pt idx="6">
                  <c:v>0.7397035553156147</c:v>
                </c:pt>
                <c:pt idx="7">
                  <c:v>0.6082330362273579</c:v>
                </c:pt>
                <c:pt idx="8">
                  <c:v>0.4093967752325181</c:v>
                </c:pt>
                <c:pt idx="9">
                  <c:v>0.4387155826292667</c:v>
                </c:pt>
                <c:pt idx="10">
                  <c:v>0.3431646387591728</c:v>
                </c:pt>
                <c:pt idx="11">
                  <c:v>0.42000413380524865</c:v>
                </c:pt>
                <c:pt idx="12">
                  <c:v>0.5336831438333334</c:v>
                </c:pt>
                <c:pt idx="13">
                  <c:v>0.3099556240626019</c:v>
                </c:pt>
                <c:pt idx="14">
                  <c:v>0.5740645876242095</c:v>
                </c:pt>
                <c:pt idx="15">
                  <c:v>0.3859783568783822</c:v>
                </c:pt>
              </c:numCache>
            </c:numRef>
          </c:yVal>
          <c:smooth val="0"/>
        </c:ser>
        <c:axId val="12665474"/>
        <c:axId val="46880403"/>
      </c:scatterChart>
      <c:valAx>
        <c:axId val="12665474"/>
        <c:scaling>
          <c:orientation val="minMax"/>
          <c:min val="0.2"/>
        </c:scaling>
        <c:axPos val="b"/>
        <c:title>
          <c:tx>
            <c:rich>
              <a:bodyPr vert="horz" rot="0" anchor="ctr"/>
              <a:lstStyle/>
              <a:p>
                <a:pPr algn="ctr">
                  <a:defRPr/>
                </a:pPr>
                <a:r>
                  <a:rPr lang="en-US" cap="none" sz="1025" b="1" i="0" u="none" baseline="0">
                    <a:latin typeface="Arial"/>
                    <a:ea typeface="Arial"/>
                    <a:cs typeface="Arial"/>
                  </a:rPr>
                  <a:t>Corrie P (mg/g)</a:t>
                </a:r>
              </a:p>
            </c:rich>
          </c:tx>
          <c:layout/>
          <c:overlay val="0"/>
          <c:spPr>
            <a:noFill/>
            <a:ln>
              <a:noFill/>
            </a:ln>
          </c:spPr>
        </c:title>
        <c:delete val="0"/>
        <c:numFmt formatCode="General" sourceLinked="1"/>
        <c:majorTickMark val="out"/>
        <c:minorTickMark val="none"/>
        <c:tickLblPos val="nextTo"/>
        <c:crossAx val="46880403"/>
        <c:crosses val="autoZero"/>
        <c:crossBetween val="midCat"/>
        <c:dispUnits/>
      </c:valAx>
      <c:valAx>
        <c:axId val="46880403"/>
        <c:scaling>
          <c:orientation val="minMax"/>
        </c:scaling>
        <c:axPos val="l"/>
        <c:title>
          <c:tx>
            <c:rich>
              <a:bodyPr vert="horz" rot="-5400000" anchor="ctr"/>
              <a:lstStyle/>
              <a:p>
                <a:pPr algn="ctr">
                  <a:defRPr/>
                </a:pPr>
                <a:r>
                  <a:rPr lang="en-US" cap="none" sz="1025" b="1" i="0" u="none" baseline="0">
                    <a:latin typeface="Arial"/>
                    <a:ea typeface="Arial"/>
                    <a:cs typeface="Arial"/>
                  </a:rPr>
                  <a:t>Farrah P (mg/g)</a:t>
                </a:r>
              </a:p>
            </c:rich>
          </c:tx>
          <c:layout/>
          <c:overlay val="0"/>
          <c:spPr>
            <a:noFill/>
            <a:ln>
              <a:noFill/>
            </a:ln>
          </c:spPr>
        </c:title>
        <c:majorGridlines/>
        <c:delete val="0"/>
        <c:numFmt formatCode="General" sourceLinked="1"/>
        <c:majorTickMark val="out"/>
        <c:minorTickMark val="none"/>
        <c:tickLblPos val="nextTo"/>
        <c:crossAx val="12665474"/>
        <c:crosses val="autoZero"/>
        <c:crossBetween val="midCat"/>
        <c:dispUnits/>
      </c:valAx>
      <c:spPr>
        <a:solidFill>
          <a:srgbClr val="C0C0C0"/>
        </a:solidFill>
        <a:ln w="12700">
          <a:solidFill>
            <a:srgbClr val="808080"/>
          </a:solidFill>
        </a:ln>
      </c:spPr>
    </c:plotArea>
    <c:legend>
      <c:legendPos val="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095"/>
          <c:w val="0.9665"/>
          <c:h val="0.9415"/>
        </c:manualLayout>
      </c:layout>
      <c:scatterChart>
        <c:scatterStyle val="lineMarker"/>
        <c:varyColors val="0"/>
        <c:ser>
          <c:idx val="0"/>
          <c:order val="0"/>
          <c:tx>
            <c:v>Avg Corrie Rerun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12700">
                <a:solidFill>
                  <a:srgbClr val="000000"/>
                </a:solidFill>
              </a:ln>
            </c:spPr>
            <c:trendlineType val="linear"/>
            <c:dispEq val="0"/>
            <c:dispRSqr val="0"/>
          </c:trendline>
          <c:xVal>
            <c:numRef>
              <c:f>'[1]Sheet1'!$I$3:$I$7</c:f>
              <c:numCache>
                <c:ptCount val="5"/>
                <c:pt idx="0">
                  <c:v>0.6287610979992566</c:v>
                </c:pt>
                <c:pt idx="1">
                  <c:v>0.4948764614930446</c:v>
                </c:pt>
                <c:pt idx="2">
                  <c:v>0.3815843862822107</c:v>
                </c:pt>
                <c:pt idx="3">
                  <c:v>0.5353498752210788</c:v>
                </c:pt>
                <c:pt idx="4">
                  <c:v>0.6273426826997575</c:v>
                </c:pt>
              </c:numCache>
            </c:numRef>
          </c:xVal>
          <c:yVal>
            <c:numRef>
              <c:f>'[1]Sheet1'!$J$3:$J$7</c:f>
              <c:numCache>
                <c:ptCount val="5"/>
                <c:pt idx="0">
                  <c:v>0.5556352319779444</c:v>
                </c:pt>
                <c:pt idx="1">
                  <c:v>0.44603041380113434</c:v>
                </c:pt>
                <c:pt idx="2">
                  <c:v>0.3452144502084032</c:v>
                </c:pt>
                <c:pt idx="3">
                  <c:v>0.48464733653096337</c:v>
                </c:pt>
                <c:pt idx="4">
                  <c:v>0.573318809000702</c:v>
                </c:pt>
              </c:numCache>
            </c:numRef>
          </c:yVal>
          <c:smooth val="0"/>
        </c:ser>
        <c:ser>
          <c:idx val="1"/>
          <c:order val="1"/>
          <c:tx>
            <c:v>Dusty Composite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trendline>
            <c:spPr>
              <a:ln w="12700">
                <a:solidFill>
                  <a:srgbClr val="000000"/>
                </a:solidFill>
              </a:ln>
            </c:spPr>
            <c:trendlineType val="linear"/>
            <c:dispEq val="0"/>
            <c:dispRSqr val="0"/>
          </c:trendline>
          <c:xVal>
            <c:numRef>
              <c:f>'[1]Sheet1'!$I$3:$I$7</c:f>
              <c:numCache>
                <c:ptCount val="5"/>
                <c:pt idx="0">
                  <c:v>0.6287610979992566</c:v>
                </c:pt>
                <c:pt idx="1">
                  <c:v>0.4948764614930446</c:v>
                </c:pt>
                <c:pt idx="2">
                  <c:v>0.3815843862822107</c:v>
                </c:pt>
                <c:pt idx="3">
                  <c:v>0.5353498752210788</c:v>
                </c:pt>
                <c:pt idx="4">
                  <c:v>0.6273426826997575</c:v>
                </c:pt>
              </c:numCache>
            </c:numRef>
          </c:xVal>
          <c:yVal>
            <c:numRef>
              <c:f>'[1]Sheet1'!$K$3:$K$7</c:f>
              <c:numCache>
                <c:ptCount val="5"/>
                <c:pt idx="0">
                  <c:v>0.507162</c:v>
                </c:pt>
                <c:pt idx="1">
                  <c:v>0.378811</c:v>
                </c:pt>
                <c:pt idx="2">
                  <c:v>0.342427</c:v>
                </c:pt>
                <c:pt idx="3">
                  <c:v>0.43351</c:v>
                </c:pt>
                <c:pt idx="4">
                  <c:v>0.578578</c:v>
                </c:pt>
              </c:numCache>
            </c:numRef>
          </c:yVal>
          <c:smooth val="0"/>
        </c:ser>
        <c:ser>
          <c:idx val="2"/>
          <c:order val="2"/>
          <c:tx>
            <c:v>1:1</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000000"/>
                </a:solidFill>
                <a:prstDash val="dash"/>
              </a:ln>
            </c:spPr>
            <c:trendlineType val="linear"/>
            <c:dispEq val="0"/>
            <c:dispRSqr val="0"/>
          </c:trendline>
          <c:xVal>
            <c:numRef>
              <c:f>'[1]Sheet1'!$L$3:$L$7</c:f>
              <c:numCache>
                <c:ptCount val="5"/>
                <c:pt idx="0">
                  <c:v>0.3</c:v>
                </c:pt>
                <c:pt idx="4">
                  <c:v>0.65</c:v>
                </c:pt>
              </c:numCache>
            </c:numRef>
          </c:xVal>
          <c:yVal>
            <c:numRef>
              <c:f>'[1]Sheet1'!$L$3:$L$7</c:f>
              <c:numCache>
                <c:ptCount val="5"/>
                <c:pt idx="0">
                  <c:v>0.3</c:v>
                </c:pt>
                <c:pt idx="4">
                  <c:v>0.65</c:v>
                </c:pt>
              </c:numCache>
            </c:numRef>
          </c:yVal>
          <c:smooth val="0"/>
        </c:ser>
        <c:axId val="19270444"/>
        <c:axId val="39216269"/>
      </c:scatterChart>
      <c:valAx>
        <c:axId val="19270444"/>
        <c:scaling>
          <c:orientation val="minMax"/>
          <c:min val="0.3"/>
        </c:scaling>
        <c:axPos val="b"/>
        <c:title>
          <c:tx>
            <c:rich>
              <a:bodyPr vert="horz" rot="0" anchor="ctr"/>
              <a:lstStyle/>
              <a:p>
                <a:pPr algn="ctr">
                  <a:defRPr/>
                </a:pPr>
                <a:r>
                  <a:rPr lang="en-US" cap="none" sz="1000" b="1" i="0" u="none" baseline="0">
                    <a:latin typeface="Arial"/>
                    <a:ea typeface="Arial"/>
                    <a:cs typeface="Arial"/>
                  </a:rPr>
                  <a:t>Avg Farrah Original P (mg/g)</a:t>
                </a:r>
              </a:p>
            </c:rich>
          </c:tx>
          <c:layout/>
          <c:overlay val="0"/>
          <c:spPr>
            <a:noFill/>
            <a:ln>
              <a:noFill/>
            </a:ln>
          </c:spPr>
        </c:title>
        <c:delete val="0"/>
        <c:numFmt formatCode="General" sourceLinked="1"/>
        <c:majorTickMark val="out"/>
        <c:minorTickMark val="none"/>
        <c:tickLblPos val="nextTo"/>
        <c:crossAx val="39216269"/>
        <c:crosses val="autoZero"/>
        <c:crossBetween val="midCat"/>
        <c:dispUnits/>
      </c:valAx>
      <c:valAx>
        <c:axId val="39216269"/>
        <c:scaling>
          <c:orientation val="minMax"/>
          <c:min val="0.3"/>
        </c:scaling>
        <c:axPos val="l"/>
        <c:title>
          <c:tx>
            <c:rich>
              <a:bodyPr vert="horz" rot="-5400000" anchor="ctr"/>
              <a:lstStyle/>
              <a:p>
                <a:pPr algn="ctr">
                  <a:defRPr/>
                </a:pPr>
                <a:r>
                  <a:rPr lang="en-US" cap="none" sz="1000" b="1" i="0" u="none" baseline="0">
                    <a:latin typeface="Arial"/>
                    <a:ea typeface="Arial"/>
                    <a:cs typeface="Arial"/>
                  </a:rPr>
                  <a:t>Rerun/digest P (mg/g)</a:t>
                </a:r>
              </a:p>
            </c:rich>
          </c:tx>
          <c:layout/>
          <c:overlay val="0"/>
          <c:spPr>
            <a:noFill/>
            <a:ln>
              <a:noFill/>
            </a:ln>
          </c:spPr>
        </c:title>
        <c:delete val="0"/>
        <c:numFmt formatCode="General" sourceLinked="1"/>
        <c:majorTickMark val="out"/>
        <c:minorTickMark val="none"/>
        <c:tickLblPos val="nextTo"/>
        <c:crossAx val="19270444"/>
        <c:crosses val="autoZero"/>
        <c:crossBetween val="midCat"/>
        <c:dispUnits/>
      </c:valAx>
      <c:spPr>
        <a:noFill/>
        <a:ln>
          <a:noFill/>
        </a:ln>
      </c:spPr>
    </c:plotArea>
    <c:legend>
      <c:legendPos val="r"/>
      <c:layout>
        <c:manualLayout>
          <c:xMode val="edge"/>
          <c:yMode val="edge"/>
          <c:x val="0.10825"/>
          <c:y val="0.036"/>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10</xdr:row>
      <xdr:rowOff>28575</xdr:rowOff>
    </xdr:from>
    <xdr:to>
      <xdr:col>15</xdr:col>
      <xdr:colOff>542925</xdr:colOff>
      <xdr:row>33</xdr:row>
      <xdr:rowOff>142875</xdr:rowOff>
    </xdr:to>
    <xdr:graphicFrame>
      <xdr:nvGraphicFramePr>
        <xdr:cNvPr id="1" name="Chart 1"/>
        <xdr:cNvGraphicFramePr/>
      </xdr:nvGraphicFramePr>
      <xdr:xfrm>
        <a:off x="3829050" y="1647825"/>
        <a:ext cx="5953125" cy="3838575"/>
      </xdr:xfrm>
      <a:graphic>
        <a:graphicData uri="http://schemas.openxmlformats.org/drawingml/2006/chart">
          <c:chart xmlns:c="http://schemas.openxmlformats.org/drawingml/2006/chart" r:id="rId1"/>
        </a:graphicData>
      </a:graphic>
    </xdr:graphicFrame>
    <xdr:clientData/>
  </xdr:twoCellAnchor>
  <xdr:twoCellAnchor>
    <xdr:from>
      <xdr:col>5</xdr:col>
      <xdr:colOff>104775</xdr:colOff>
      <xdr:row>36</xdr:row>
      <xdr:rowOff>0</xdr:rowOff>
    </xdr:from>
    <xdr:to>
      <xdr:col>15</xdr:col>
      <xdr:colOff>266700</xdr:colOff>
      <xdr:row>44</xdr:row>
      <xdr:rowOff>28575</xdr:rowOff>
    </xdr:to>
    <xdr:sp>
      <xdr:nvSpPr>
        <xdr:cNvPr id="2" name="TextBox 2"/>
        <xdr:cNvSpPr txBox="1">
          <a:spLocks noChangeArrowheads="1"/>
        </xdr:cNvSpPr>
      </xdr:nvSpPr>
      <xdr:spPr>
        <a:xfrm>
          <a:off x="3248025" y="5829300"/>
          <a:ext cx="6257925" cy="1323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Dusty described the turbidity of the solutions before we filtered them, but we see no pattern with how the original samples differ from the reruns.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9</xdr:row>
      <xdr:rowOff>152400</xdr:rowOff>
    </xdr:from>
    <xdr:to>
      <xdr:col>17</xdr:col>
      <xdr:colOff>28575</xdr:colOff>
      <xdr:row>34</xdr:row>
      <xdr:rowOff>104775</xdr:rowOff>
    </xdr:to>
    <xdr:graphicFrame>
      <xdr:nvGraphicFramePr>
        <xdr:cNvPr id="1" name="Chart 1"/>
        <xdr:cNvGraphicFramePr/>
      </xdr:nvGraphicFramePr>
      <xdr:xfrm>
        <a:off x="4505325" y="1638300"/>
        <a:ext cx="5886450" cy="406717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35</xdr:row>
      <xdr:rowOff>114300</xdr:rowOff>
    </xdr:from>
    <xdr:to>
      <xdr:col>14</xdr:col>
      <xdr:colOff>95250</xdr:colOff>
      <xdr:row>44</xdr:row>
      <xdr:rowOff>66675</xdr:rowOff>
    </xdr:to>
    <xdr:sp>
      <xdr:nvSpPr>
        <xdr:cNvPr id="2" name="TextBox 2"/>
        <xdr:cNvSpPr txBox="1">
          <a:spLocks noChangeArrowheads="1"/>
        </xdr:cNvSpPr>
      </xdr:nvSpPr>
      <xdr:spPr>
        <a:xfrm>
          <a:off x="161925" y="5876925"/>
          <a:ext cx="8467725" cy="1409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What should we do?
The pink squares - Dusty's composites are the only ones we have confidence in, because we have digestion standards for them. The Corrie reruns are low relative to Farrah's original data, which might be because the samples had to be filtered. The Corrie numbers look closer to the Dusty numbers (which we think are right) so we want to use these.
We'll use these for now in the P limitation manuscript, but we'll substitute the 2009 data once we have them, before press.
Because we are comparing species and stands hopefully we will get the right answer even if the magnitude of the concentrations are wrong.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rrie%20Desktop\For%20Ruth\ICP\01_22_09\CorrieYanai012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CorrieYanai012209"/>
      <sheetName val="Rename QCs"/>
      <sheetName val="Good Data from ICP"/>
      <sheetName val="Pivot"/>
      <sheetName val="QCs"/>
      <sheetName val="ICP Dups"/>
      <sheetName val="Lines Used"/>
      <sheetName val="Reagent Blanks"/>
      <sheetName val="Dustys ICP Standards"/>
      <sheetName val="Calcs"/>
      <sheetName val="Digestion Stds"/>
      <sheetName val="Final Data"/>
      <sheetName val="FFvsCAB"/>
      <sheetName val="Sheet1"/>
    </sheetNames>
    <sheetDataSet>
      <sheetData sheetId="13">
        <row r="2">
          <cell r="C2" t="str">
            <v>P (mg/g)</v>
          </cell>
        </row>
        <row r="3">
          <cell r="B3">
            <v>0.6752542276436031</v>
          </cell>
        </row>
        <row r="4">
          <cell r="B4">
            <v>0.5165782054340624</v>
          </cell>
        </row>
        <row r="5">
          <cell r="B5">
            <v>0.7581178346051758</v>
          </cell>
          <cell r="C5">
            <v>0.6890953437292634</v>
          </cell>
        </row>
        <row r="6">
          <cell r="B6">
            <v>0.54925575420931</v>
          </cell>
          <cell r="C6">
            <v>0.5063242555298778</v>
          </cell>
        </row>
        <row r="7">
          <cell r="B7">
            <v>0.5479918315054836</v>
          </cell>
          <cell r="C7">
            <v>0.4176491786307744</v>
          </cell>
        </row>
        <row r="8">
          <cell r="B8">
            <v>0.7054526454668472</v>
          </cell>
          <cell r="C8">
            <v>0.6035027961772667</v>
          </cell>
        </row>
        <row r="9">
          <cell r="B9">
            <v>0.7649303420084121</v>
          </cell>
          <cell r="C9">
            <v>0.6717169324395375</v>
          </cell>
        </row>
        <row r="10">
          <cell r="B10">
            <v>0.705429611190205</v>
          </cell>
          <cell r="C10">
            <v>0.6403133624715261</v>
          </cell>
        </row>
        <row r="11">
          <cell r="B11">
            <v>0.5207835136768448</v>
          </cell>
          <cell r="C11">
            <v>0.4803239263676845</v>
          </cell>
        </row>
        <row r="12">
          <cell r="B12">
            <v>0.4766085378633721</v>
          </cell>
          <cell r="C12">
            <v>0.40793941962209307</v>
          </cell>
        </row>
        <row r="13">
          <cell r="B13">
            <v>0.48503672569105694</v>
          </cell>
          <cell r="C13">
            <v>0.43403548682926835</v>
          </cell>
        </row>
        <row r="14">
          <cell r="B14">
            <v>0.4887901806779661</v>
          </cell>
          <cell r="C14">
            <v>0.4495035183050848</v>
          </cell>
        </row>
        <row r="15">
          <cell r="B15">
            <v>0.30051902422123333</v>
          </cell>
          <cell r="C15">
            <v>0.26620189539097266</v>
          </cell>
        </row>
        <row r="16">
          <cell r="B16">
            <v>0.44280924704656016</v>
          </cell>
          <cell r="C16">
            <v>0.40318149478804727</v>
          </cell>
        </row>
        <row r="17">
          <cell r="B17">
            <v>0.6814526451825058</v>
          </cell>
        </row>
        <row r="18">
          <cell r="B18">
            <v>0.5197820119711382</v>
          </cell>
          <cell r="C18">
            <v>0.49261374188258444</v>
          </cell>
        </row>
        <row r="19">
          <cell r="B19">
            <v>0.5137100805268423</v>
          </cell>
          <cell r="C19">
            <v>0.47248428992997665</v>
          </cell>
        </row>
        <row r="20">
          <cell r="B20">
            <v>0.9139242080000001</v>
          </cell>
          <cell r="C20">
            <v>0.8452893545714286</v>
          </cell>
        </row>
        <row r="21">
          <cell r="B21">
            <v>0.5199137413903062</v>
          </cell>
          <cell r="C21">
            <v>0.48232574043367354</v>
          </cell>
        </row>
        <row r="22">
          <cell r="B22">
            <v>0.7397035553156147</v>
          </cell>
        </row>
        <row r="23">
          <cell r="B23">
            <v>0.6082330362273579</v>
          </cell>
          <cell r="C23">
            <v>0.49049817520299815</v>
          </cell>
        </row>
        <row r="24">
          <cell r="B24">
            <v>0.4093967752325181</v>
          </cell>
          <cell r="C24">
            <v>0.3790381631071306</v>
          </cell>
        </row>
        <row r="25">
          <cell r="B25">
            <v>0.4387155826292667</v>
          </cell>
          <cell r="C25">
            <v>0.38774382730652246</v>
          </cell>
        </row>
        <row r="26">
          <cell r="B26">
            <v>0.3431646387591728</v>
          </cell>
          <cell r="C26">
            <v>0.3140474401267512</v>
          </cell>
        </row>
        <row r="27">
          <cell r="B27">
            <v>0.42000413380524865</v>
          </cell>
          <cell r="C27">
            <v>0.3763814602900552</v>
          </cell>
        </row>
        <row r="28">
          <cell r="B28">
            <v>0.5336831438333334</v>
          </cell>
          <cell r="C28">
            <v>0.4760192190000001</v>
          </cell>
        </row>
        <row r="29">
          <cell r="B29">
            <v>0.3099556240626019</v>
          </cell>
          <cell r="C29">
            <v>0.2781814734268015</v>
          </cell>
        </row>
        <row r="30">
          <cell r="B30">
            <v>0.5740645876242095</v>
          </cell>
          <cell r="C30">
            <v>0.5537379896115628</v>
          </cell>
        </row>
        <row r="31">
          <cell r="B31">
            <v>0.3859783568783822</v>
          </cell>
          <cell r="C31">
            <v>0.3533119753631444</v>
          </cell>
        </row>
        <row r="32">
          <cell r="B32">
            <v>0.9230484408333334</v>
          </cell>
        </row>
        <row r="33">
          <cell r="B33">
            <v>0.751807227031802</v>
          </cell>
          <cell r="C33">
            <v>0.6953881874263839</v>
          </cell>
        </row>
        <row r="34">
          <cell r="B34">
            <v>0.33883511661661664</v>
          </cell>
          <cell r="C34">
            <v>0.31423522639305973</v>
          </cell>
        </row>
        <row r="35">
          <cell r="B35">
            <v>0.5251715898763782</v>
          </cell>
          <cell r="C35">
            <v>0.4723903514868026</v>
          </cell>
        </row>
        <row r="36">
          <cell r="B36">
            <v>0.5609642943965518</v>
          </cell>
          <cell r="C36">
            <v>0.49922591767241387</v>
          </cell>
        </row>
        <row r="37">
          <cell r="B37">
            <v>0.5320663030003298</v>
          </cell>
          <cell r="C37">
            <v>0.4792160235740192</v>
          </cell>
        </row>
        <row r="38">
          <cell r="B38">
            <v>0.6040124715488217</v>
          </cell>
          <cell r="C38">
            <v>0.4819547444444445</v>
          </cell>
        </row>
        <row r="39">
          <cell r="B39">
            <v>0.5299536021276596</v>
          </cell>
          <cell r="C39">
            <v>0.4618568576104747</v>
          </cell>
        </row>
        <row r="40">
          <cell r="B40">
            <v>0.7612706616195986</v>
          </cell>
          <cell r="C40">
            <v>0.6071285961211297</v>
          </cell>
        </row>
        <row r="41">
          <cell r="B41">
            <v>0.6671205680040804</v>
          </cell>
          <cell r="C41">
            <v>0.5909186098265897</v>
          </cell>
        </row>
        <row r="42">
          <cell r="B42">
            <v>0.40427131981279246</v>
          </cell>
          <cell r="C42">
            <v>0.34856914820592827</v>
          </cell>
        </row>
        <row r="43">
          <cell r="B43">
            <v>0.46729040394912985</v>
          </cell>
          <cell r="C43">
            <v>0.3979222536813922</v>
          </cell>
        </row>
        <row r="44">
          <cell r="B44">
            <v>0.8731291754658386</v>
          </cell>
          <cell r="C44">
            <v>0.6196493290372672</v>
          </cell>
        </row>
        <row r="45">
          <cell r="B45">
            <v>0.36669854801734825</v>
          </cell>
          <cell r="C45">
            <v>0.32396224814126395</v>
          </cell>
        </row>
        <row r="46">
          <cell r="B46">
            <v>0.46588560167350807</v>
          </cell>
          <cell r="C46">
            <v>0.42673086548784345</v>
          </cell>
        </row>
      </sheetData>
      <sheetData sheetId="14">
        <row r="3">
          <cell r="I3">
            <v>0.6287610979992566</v>
          </cell>
          <cell r="J3">
            <v>0.5556352319779444</v>
          </cell>
          <cell r="K3">
            <v>0.507162</v>
          </cell>
          <cell r="L3">
            <v>0.3</v>
          </cell>
        </row>
        <row r="4">
          <cell r="I4">
            <v>0.4948764614930446</v>
          </cell>
          <cell r="J4">
            <v>0.44603041380113434</v>
          </cell>
          <cell r="K4">
            <v>0.378811</v>
          </cell>
        </row>
        <row r="5">
          <cell r="I5">
            <v>0.3815843862822107</v>
          </cell>
          <cell r="J5">
            <v>0.3452144502084032</v>
          </cell>
          <cell r="K5">
            <v>0.342427</v>
          </cell>
        </row>
        <row r="6">
          <cell r="I6">
            <v>0.5353498752210788</v>
          </cell>
          <cell r="J6">
            <v>0.48464733653096337</v>
          </cell>
          <cell r="K6">
            <v>0.43351</v>
          </cell>
        </row>
        <row r="7">
          <cell r="I7">
            <v>0.6273426826997575</v>
          </cell>
          <cell r="J7">
            <v>0.573318809000702</v>
          </cell>
          <cell r="K7">
            <v>0.578578</v>
          </cell>
          <cell r="L7">
            <v>0.65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22"/>
  <sheetViews>
    <sheetView tabSelected="1" workbookViewId="0" topLeftCell="A1">
      <selection activeCell="A23" sqref="A23"/>
    </sheetView>
  </sheetViews>
  <sheetFormatPr defaultColWidth="9.140625" defaultRowHeight="12.75"/>
  <cols>
    <col min="1" max="1" width="10.140625" style="0" bestFit="1" customWidth="1"/>
    <col min="2" max="16384" width="8.8515625" style="0" customWidth="1"/>
  </cols>
  <sheetData>
    <row r="1" ht="12.75">
      <c r="A1" t="s">
        <v>264</v>
      </c>
    </row>
    <row r="2" ht="12.75">
      <c r="A2" t="s">
        <v>265</v>
      </c>
    </row>
    <row r="3" ht="12.75">
      <c r="A3" t="s">
        <v>266</v>
      </c>
    </row>
    <row r="4" ht="12.75">
      <c r="A4" t="s">
        <v>267</v>
      </c>
    </row>
    <row r="5" ht="12.75">
      <c r="A5" t="s">
        <v>43</v>
      </c>
    </row>
    <row r="6" ht="12.75">
      <c r="A6" t="s">
        <v>44</v>
      </c>
    </row>
    <row r="7" ht="12.75">
      <c r="A7" t="s">
        <v>308</v>
      </c>
    </row>
    <row r="8" ht="12.75">
      <c r="A8" t="s">
        <v>307</v>
      </c>
    </row>
    <row r="9" ht="12.75">
      <c r="A9" t="s">
        <v>0</v>
      </c>
    </row>
    <row r="10" ht="12.75">
      <c r="A10" t="s">
        <v>1</v>
      </c>
    </row>
    <row r="12" ht="12.75">
      <c r="A12" t="s">
        <v>268</v>
      </c>
    </row>
    <row r="13" ht="12.75">
      <c r="A13" t="s">
        <v>269</v>
      </c>
    </row>
    <row r="14" ht="12.75">
      <c r="A14" t="s">
        <v>306</v>
      </c>
    </row>
    <row r="15" ht="12.75">
      <c r="A15" t="s">
        <v>4</v>
      </c>
    </row>
    <row r="16" ht="12.75">
      <c r="A16" t="s">
        <v>5</v>
      </c>
    </row>
    <row r="17" ht="12.75">
      <c r="A17" t="s">
        <v>3</v>
      </c>
    </row>
    <row r="18" ht="12.75">
      <c r="A18" t="s">
        <v>397</v>
      </c>
    </row>
    <row r="19" ht="12.75">
      <c r="A19" t="s">
        <v>398</v>
      </c>
    </row>
    <row r="20" ht="12.75">
      <c r="A20" t="s">
        <v>399</v>
      </c>
    </row>
    <row r="21" ht="12.75">
      <c r="B21" t="s">
        <v>400</v>
      </c>
    </row>
    <row r="22" ht="12.75">
      <c r="B22" t="s">
        <v>401</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107"/>
  <sheetViews>
    <sheetView workbookViewId="0" topLeftCell="A73">
      <selection activeCell="B108" sqref="B108"/>
    </sheetView>
  </sheetViews>
  <sheetFormatPr defaultColWidth="9.140625" defaultRowHeight="12.75"/>
  <cols>
    <col min="1" max="1" width="17.7109375" style="0" customWidth="1"/>
    <col min="2" max="16384" width="8.8515625" style="0" customWidth="1"/>
  </cols>
  <sheetData>
    <row r="1" ht="12.75">
      <c r="A1" t="s">
        <v>263</v>
      </c>
    </row>
    <row r="2" ht="12.75">
      <c r="A2" t="s">
        <v>202</v>
      </c>
    </row>
    <row r="4" spans="1:2" ht="12.75">
      <c r="A4" s="3">
        <v>39491</v>
      </c>
      <c r="B4" t="s">
        <v>203</v>
      </c>
    </row>
    <row r="5" spans="1:2" ht="12.75">
      <c r="A5" t="s">
        <v>204</v>
      </c>
      <c r="B5" s="5" t="s">
        <v>205</v>
      </c>
    </row>
    <row r="6" ht="12.75">
      <c r="B6" s="5" t="s">
        <v>206</v>
      </c>
    </row>
    <row r="8" ht="12.75">
      <c r="A8" t="s">
        <v>52</v>
      </c>
    </row>
    <row r="9" ht="12.75">
      <c r="A9" t="s">
        <v>217</v>
      </c>
    </row>
    <row r="10" spans="2:8" ht="12.75">
      <c r="B10" s="6" t="s">
        <v>201</v>
      </c>
      <c r="C10" s="7" t="s">
        <v>218</v>
      </c>
      <c r="D10" s="7" t="s">
        <v>140</v>
      </c>
      <c r="E10" s="7" t="s">
        <v>285</v>
      </c>
      <c r="F10" s="7" t="s">
        <v>219</v>
      </c>
      <c r="G10" s="8" t="s">
        <v>141</v>
      </c>
      <c r="H10" s="7" t="s">
        <v>220</v>
      </c>
    </row>
    <row r="11" spans="2:8" ht="12.75">
      <c r="B11" s="6">
        <v>159</v>
      </c>
      <c r="C11" t="s">
        <v>221</v>
      </c>
      <c r="D11" t="s">
        <v>157</v>
      </c>
      <c r="E11" t="s">
        <v>222</v>
      </c>
      <c r="F11" t="s">
        <v>223</v>
      </c>
      <c r="G11" t="s">
        <v>224</v>
      </c>
      <c r="H11" s="9">
        <v>0.3333</v>
      </c>
    </row>
    <row r="12" spans="2:8" ht="12.75">
      <c r="B12" s="6">
        <v>151</v>
      </c>
      <c r="C12" t="s">
        <v>225</v>
      </c>
      <c r="D12" t="s">
        <v>152</v>
      </c>
      <c r="E12" t="s">
        <v>222</v>
      </c>
      <c r="F12" t="s">
        <v>223</v>
      </c>
      <c r="G12" t="s">
        <v>226</v>
      </c>
      <c r="H12" s="9">
        <v>0.3241</v>
      </c>
    </row>
    <row r="13" spans="2:8" ht="12.75">
      <c r="B13" s="6">
        <v>157</v>
      </c>
      <c r="C13" t="s">
        <v>227</v>
      </c>
      <c r="D13" t="s">
        <v>152</v>
      </c>
      <c r="E13" t="s">
        <v>222</v>
      </c>
      <c r="F13" t="s">
        <v>228</v>
      </c>
      <c r="G13" t="s">
        <v>226</v>
      </c>
      <c r="H13" s="9">
        <v>0.3584</v>
      </c>
    </row>
    <row r="15" ht="12.75">
      <c r="A15" t="s">
        <v>229</v>
      </c>
    </row>
    <row r="16" ht="12.75">
      <c r="A16" t="s">
        <v>230</v>
      </c>
    </row>
    <row r="17" spans="2:4" ht="12.75">
      <c r="B17" s="10">
        <v>173</v>
      </c>
      <c r="C17" t="s">
        <v>231</v>
      </c>
      <c r="D17" t="s">
        <v>232</v>
      </c>
    </row>
    <row r="18" spans="2:4" ht="12.75">
      <c r="B18" s="10">
        <v>174</v>
      </c>
      <c r="C18" t="s">
        <v>233</v>
      </c>
      <c r="D18" t="s">
        <v>232</v>
      </c>
    </row>
    <row r="20" spans="1:2" ht="12.75">
      <c r="A20" s="3" t="s">
        <v>234</v>
      </c>
      <c r="B20" s="5" t="s">
        <v>235</v>
      </c>
    </row>
    <row r="21" spans="1:2" ht="12.75">
      <c r="A21" t="s">
        <v>236</v>
      </c>
      <c r="B21" s="11" t="s">
        <v>237</v>
      </c>
    </row>
    <row r="22" ht="12.75">
      <c r="B22" s="5" t="s">
        <v>238</v>
      </c>
    </row>
    <row r="23" ht="12.75">
      <c r="B23" t="s">
        <v>239</v>
      </c>
    </row>
    <row r="25" spans="1:2" ht="12.75">
      <c r="A25" t="s">
        <v>240</v>
      </c>
      <c r="B25" t="s">
        <v>241</v>
      </c>
    </row>
    <row r="26" ht="12.75">
      <c r="B26" t="s">
        <v>242</v>
      </c>
    </row>
    <row r="28" ht="12.75">
      <c r="A28" t="s">
        <v>282</v>
      </c>
    </row>
    <row r="29" ht="12.75">
      <c r="A29" t="s">
        <v>281</v>
      </c>
    </row>
    <row r="31" ht="12.75">
      <c r="A31" t="s">
        <v>286</v>
      </c>
    </row>
    <row r="33" ht="12.75">
      <c r="A33" t="s">
        <v>283</v>
      </c>
    </row>
    <row r="35" ht="12.75">
      <c r="A35" t="s">
        <v>284</v>
      </c>
    </row>
    <row r="37" spans="1:2" ht="12.75">
      <c r="A37" s="3">
        <v>39777</v>
      </c>
      <c r="B37" t="s">
        <v>289</v>
      </c>
    </row>
    <row r="38" spans="1:2" ht="12.75">
      <c r="A38" t="s">
        <v>290</v>
      </c>
      <c r="B38" t="s">
        <v>291</v>
      </c>
    </row>
    <row r="39" ht="12.75">
      <c r="B39" t="s">
        <v>292</v>
      </c>
    </row>
    <row r="40" ht="12.75">
      <c r="B40" t="s">
        <v>293</v>
      </c>
    </row>
    <row r="41" ht="12.75">
      <c r="B41" t="s">
        <v>198</v>
      </c>
    </row>
    <row r="43" ht="12.75">
      <c r="B43" t="s">
        <v>194</v>
      </c>
    </row>
    <row r="44" ht="12.75">
      <c r="B44" t="s">
        <v>195</v>
      </c>
    </row>
    <row r="45" ht="12.75">
      <c r="B45" t="s">
        <v>196</v>
      </c>
    </row>
    <row r="46" ht="12.75">
      <c r="B46" t="s">
        <v>197</v>
      </c>
    </row>
    <row r="48" ht="12.75">
      <c r="B48" t="s">
        <v>199</v>
      </c>
    </row>
    <row r="50" spans="1:2" ht="12.75">
      <c r="A50" s="3">
        <v>39783</v>
      </c>
      <c r="B50" t="s">
        <v>183</v>
      </c>
    </row>
    <row r="51" spans="1:2" ht="12.75">
      <c r="A51" t="s">
        <v>184</v>
      </c>
      <c r="B51" t="s">
        <v>185</v>
      </c>
    </row>
    <row r="52" ht="12.75">
      <c r="B52" t="s">
        <v>186</v>
      </c>
    </row>
    <row r="54" ht="12.75">
      <c r="B54" t="s">
        <v>187</v>
      </c>
    </row>
    <row r="55" ht="12.75">
      <c r="B55" t="s">
        <v>194</v>
      </c>
    </row>
    <row r="56" ht="12.75">
      <c r="B56" t="s">
        <v>188</v>
      </c>
    </row>
    <row r="57" ht="12.75">
      <c r="B57" t="s">
        <v>189</v>
      </c>
    </row>
    <row r="58" ht="12.75">
      <c r="B58" t="s">
        <v>46</v>
      </c>
    </row>
    <row r="59" ht="12.75">
      <c r="B59" t="s">
        <v>47</v>
      </c>
    </row>
    <row r="61" ht="12.75">
      <c r="B61" t="s">
        <v>48</v>
      </c>
    </row>
    <row r="62" ht="12.75">
      <c r="B62" t="s">
        <v>49</v>
      </c>
    </row>
    <row r="64" ht="12.75">
      <c r="B64" t="s">
        <v>50</v>
      </c>
    </row>
    <row r="66" spans="1:2" ht="12.75">
      <c r="A66" s="3">
        <v>39783</v>
      </c>
      <c r="B66" t="s">
        <v>181</v>
      </c>
    </row>
    <row r="67" spans="1:2" ht="12.75">
      <c r="A67" t="s">
        <v>290</v>
      </c>
      <c r="B67" t="s">
        <v>182</v>
      </c>
    </row>
    <row r="68" ht="12.75">
      <c r="B68" t="s">
        <v>63</v>
      </c>
    </row>
    <row r="70" spans="1:2" ht="12.75">
      <c r="A70" s="3">
        <v>39783</v>
      </c>
      <c r="B70" t="s">
        <v>70</v>
      </c>
    </row>
    <row r="71" spans="1:2" ht="12.75">
      <c r="A71" t="s">
        <v>184</v>
      </c>
      <c r="B71" t="s">
        <v>71</v>
      </c>
    </row>
    <row r="72" ht="12.75">
      <c r="B72" t="s">
        <v>72</v>
      </c>
    </row>
    <row r="73" ht="12.75">
      <c r="B73" t="s">
        <v>53</v>
      </c>
    </row>
    <row r="75" spans="1:2" ht="12.75">
      <c r="A75" s="3">
        <v>39793</v>
      </c>
      <c r="B75" t="s">
        <v>208</v>
      </c>
    </row>
    <row r="76" spans="1:2" ht="12.75">
      <c r="A76" t="s">
        <v>207</v>
      </c>
      <c r="B76" t="s">
        <v>310</v>
      </c>
    </row>
    <row r="77" ht="12.75">
      <c r="B77" t="s">
        <v>311</v>
      </c>
    </row>
    <row r="78" ht="12.75">
      <c r="B78" t="s">
        <v>309</v>
      </c>
    </row>
    <row r="79" ht="12.75">
      <c r="B79" t="s">
        <v>41</v>
      </c>
    </row>
    <row r="81" spans="1:2" ht="12.75">
      <c r="A81" s="3">
        <v>39793</v>
      </c>
      <c r="B81" t="s">
        <v>272</v>
      </c>
    </row>
    <row r="82" spans="1:2" ht="12.75">
      <c r="A82" t="s">
        <v>184</v>
      </c>
      <c r="B82" t="s">
        <v>302</v>
      </c>
    </row>
    <row r="83" ht="12.75">
      <c r="B83" t="s">
        <v>304</v>
      </c>
    </row>
    <row r="84" ht="12.75">
      <c r="B84" t="s">
        <v>303</v>
      </c>
    </row>
    <row r="85" ht="12.75">
      <c r="B85" t="s">
        <v>305</v>
      </c>
    </row>
    <row r="87" spans="1:2" ht="12.75">
      <c r="A87" s="3">
        <v>39794</v>
      </c>
      <c r="B87" t="s">
        <v>37</v>
      </c>
    </row>
    <row r="88" spans="1:2" ht="12.75">
      <c r="A88" t="s">
        <v>207</v>
      </c>
      <c r="B88" t="s">
        <v>39</v>
      </c>
    </row>
    <row r="89" ht="12.75">
      <c r="B89" t="s">
        <v>38</v>
      </c>
    </row>
    <row r="91" spans="1:2" ht="12.75">
      <c r="A91" s="3">
        <v>39797</v>
      </c>
      <c r="B91" t="s">
        <v>45</v>
      </c>
    </row>
    <row r="92" spans="1:2" ht="12.75">
      <c r="A92" t="s">
        <v>184</v>
      </c>
      <c r="B92" t="s">
        <v>6</v>
      </c>
    </row>
    <row r="93" ht="12.75">
      <c r="B93" t="s">
        <v>7</v>
      </c>
    </row>
    <row r="95" ht="12.75">
      <c r="A95" t="s">
        <v>381</v>
      </c>
    </row>
    <row r="96" spans="1:2" ht="12.75">
      <c r="A96" s="3">
        <v>39933</v>
      </c>
      <c r="B96" t="s">
        <v>388</v>
      </c>
    </row>
    <row r="97" spans="1:2" ht="12.75">
      <c r="A97" s="3"/>
      <c r="B97" t="s">
        <v>394</v>
      </c>
    </row>
    <row r="98" spans="1:3" ht="12.75">
      <c r="A98" s="3"/>
      <c r="C98" t="s">
        <v>395</v>
      </c>
    </row>
    <row r="99" ht="12.75">
      <c r="B99" t="s">
        <v>396</v>
      </c>
    </row>
    <row r="100" ht="12.75">
      <c r="B100" t="s">
        <v>389</v>
      </c>
    </row>
    <row r="101" ht="12.75">
      <c r="C101" t="s">
        <v>402</v>
      </c>
    </row>
    <row r="102" ht="12.75">
      <c r="C102" t="s">
        <v>393</v>
      </c>
    </row>
    <row r="103" ht="12.75">
      <c r="D103" t="s">
        <v>390</v>
      </c>
    </row>
    <row r="104" ht="12.75">
      <c r="D104" t="s">
        <v>391</v>
      </c>
    </row>
    <row r="105" ht="12.75">
      <c r="D105" t="s">
        <v>392</v>
      </c>
    </row>
    <row r="107" ht="12.75">
      <c r="B107" t="s">
        <v>403</v>
      </c>
    </row>
  </sheetData>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Q93"/>
  <sheetViews>
    <sheetView workbookViewId="0" topLeftCell="A1">
      <selection activeCell="I94" sqref="I94"/>
    </sheetView>
  </sheetViews>
  <sheetFormatPr defaultColWidth="9.140625" defaultRowHeight="12.75"/>
  <cols>
    <col min="1" max="1" width="24.421875" style="7" customWidth="1"/>
    <col min="2" max="2" width="10.7109375" style="7" customWidth="1"/>
    <col min="3" max="3" width="5.140625" style="12" customWidth="1"/>
    <col min="4" max="4" width="7.140625" style="7" customWidth="1"/>
    <col min="5" max="5" width="11.140625" style="7" customWidth="1"/>
    <col min="6" max="7" width="9.140625" style="7" customWidth="1"/>
    <col min="8" max="8" width="10.140625" style="7" customWidth="1"/>
    <col min="9" max="9" width="25.421875" style="7" customWidth="1"/>
    <col min="10" max="10" width="21.421875" style="7" customWidth="1"/>
    <col min="11" max="11" width="9.140625" style="39" customWidth="1"/>
    <col min="12" max="13" width="9.140625" style="7" customWidth="1"/>
    <col min="14" max="14" width="11.00390625" style="7" customWidth="1"/>
    <col min="15" max="16384" width="9.140625" style="7" customWidth="1"/>
  </cols>
  <sheetData>
    <row r="1" spans="1:17" ht="12.75">
      <c r="A1" s="7" t="s">
        <v>35</v>
      </c>
      <c r="B1" s="7" t="s">
        <v>218</v>
      </c>
      <c r="C1" s="12" t="s">
        <v>140</v>
      </c>
      <c r="D1" s="7" t="s">
        <v>285</v>
      </c>
      <c r="E1" s="7" t="s">
        <v>32</v>
      </c>
      <c r="F1" s="7" t="s">
        <v>141</v>
      </c>
      <c r="G1" s="7" t="s">
        <v>180</v>
      </c>
      <c r="H1" s="6" t="s">
        <v>33</v>
      </c>
      <c r="I1" s="12" t="s">
        <v>34</v>
      </c>
      <c r="J1" s="7" t="s">
        <v>36</v>
      </c>
      <c r="K1" s="39" t="s">
        <v>209</v>
      </c>
      <c r="L1" s="7" t="s">
        <v>210</v>
      </c>
      <c r="M1" s="7" t="s">
        <v>211</v>
      </c>
      <c r="N1" s="7" t="s">
        <v>212</v>
      </c>
      <c r="O1" s="7" t="s">
        <v>213</v>
      </c>
      <c r="P1" s="7" t="s">
        <v>214</v>
      </c>
      <c r="Q1" s="7" t="s">
        <v>215</v>
      </c>
    </row>
    <row r="2" spans="2:7" ht="12.75">
      <c r="B2" s="7" t="s">
        <v>221</v>
      </c>
      <c r="C2" s="37" t="s">
        <v>157</v>
      </c>
      <c r="D2" s="7" t="s">
        <v>222</v>
      </c>
      <c r="E2" s="7" t="s">
        <v>223</v>
      </c>
      <c r="F2" s="7" t="s">
        <v>224</v>
      </c>
      <c r="G2" s="7">
        <v>0.3333</v>
      </c>
    </row>
    <row r="3" spans="2:7" ht="12.75">
      <c r="B3" s="7" t="s">
        <v>225</v>
      </c>
      <c r="C3" s="37" t="s">
        <v>152</v>
      </c>
      <c r="D3" s="7" t="s">
        <v>222</v>
      </c>
      <c r="E3" s="7" t="s">
        <v>223</v>
      </c>
      <c r="F3" s="7" t="s">
        <v>226</v>
      </c>
      <c r="G3" s="7">
        <v>0.3241</v>
      </c>
    </row>
    <row r="4" spans="2:9" ht="12.75">
      <c r="B4" s="7" t="s">
        <v>93</v>
      </c>
      <c r="C4" s="37" t="s">
        <v>154</v>
      </c>
      <c r="D4" s="7" t="s">
        <v>150</v>
      </c>
      <c r="E4" s="7" t="s">
        <v>244</v>
      </c>
      <c r="F4" s="7" t="s">
        <v>146</v>
      </c>
      <c r="G4" s="37">
        <v>0.3064</v>
      </c>
      <c r="H4" s="6">
        <v>129</v>
      </c>
      <c r="I4" s="7" t="s">
        <v>86</v>
      </c>
    </row>
    <row r="5" spans="2:14" ht="12.75">
      <c r="B5" s="7" t="s">
        <v>122</v>
      </c>
      <c r="C5" s="37" t="s">
        <v>157</v>
      </c>
      <c r="D5" s="7" t="s">
        <v>145</v>
      </c>
      <c r="E5" s="7" t="s">
        <v>244</v>
      </c>
      <c r="F5" s="7" t="s">
        <v>153</v>
      </c>
      <c r="G5" s="37">
        <v>0.2878</v>
      </c>
      <c r="H5" s="6">
        <v>160</v>
      </c>
      <c r="I5" s="7" t="s">
        <v>245</v>
      </c>
      <c r="J5" t="s">
        <v>323</v>
      </c>
      <c r="N5" s="7">
        <v>0.40318149478804727</v>
      </c>
    </row>
    <row r="6" spans="2:9" ht="12.75">
      <c r="B6" s="7" t="s">
        <v>243</v>
      </c>
      <c r="C6" s="37" t="s">
        <v>159</v>
      </c>
      <c r="D6" s="7" t="s">
        <v>155</v>
      </c>
      <c r="E6" s="7" t="s">
        <v>244</v>
      </c>
      <c r="F6" s="7" t="s">
        <v>161</v>
      </c>
      <c r="G6" s="37">
        <v>0.3041</v>
      </c>
      <c r="H6" s="6">
        <v>122</v>
      </c>
      <c r="I6" s="7" t="s">
        <v>245</v>
      </c>
    </row>
    <row r="7" spans="2:9" ht="12.75">
      <c r="B7" s="7" t="s">
        <v>100</v>
      </c>
      <c r="C7" s="37" t="s">
        <v>144</v>
      </c>
      <c r="D7" s="7" t="s">
        <v>155</v>
      </c>
      <c r="E7" s="7" t="s">
        <v>244</v>
      </c>
      <c r="F7" s="7" t="s">
        <v>146</v>
      </c>
      <c r="G7" s="37">
        <v>0.3018</v>
      </c>
      <c r="H7" s="6">
        <v>136</v>
      </c>
      <c r="I7" s="7" t="s">
        <v>86</v>
      </c>
    </row>
    <row r="8" spans="2:14" ht="12.75">
      <c r="B8" s="7" t="s">
        <v>106</v>
      </c>
      <c r="C8" s="37" t="s">
        <v>149</v>
      </c>
      <c r="D8" s="7" t="s">
        <v>155</v>
      </c>
      <c r="E8" s="7" t="s">
        <v>244</v>
      </c>
      <c r="F8" s="7" t="s">
        <v>153</v>
      </c>
      <c r="G8" s="37">
        <v>0.3049</v>
      </c>
      <c r="H8" s="6">
        <v>142</v>
      </c>
      <c r="I8" s="7" t="s">
        <v>245</v>
      </c>
      <c r="N8" s="7">
        <v>0.49261374188258444</v>
      </c>
    </row>
    <row r="9" spans="2:14" ht="12.75">
      <c r="B9" s="7" t="s">
        <v>246</v>
      </c>
      <c r="C9" s="37" t="s">
        <v>159</v>
      </c>
      <c r="D9" s="7" t="s">
        <v>150</v>
      </c>
      <c r="E9" s="7" t="s">
        <v>244</v>
      </c>
      <c r="F9" s="7" t="s">
        <v>156</v>
      </c>
      <c r="G9" s="37">
        <v>0.2999</v>
      </c>
      <c r="H9" s="6">
        <v>123</v>
      </c>
      <c r="I9" s="7" t="s">
        <v>245</v>
      </c>
      <c r="J9" t="s">
        <v>312</v>
      </c>
      <c r="N9" s="7">
        <v>0.47248428992997665</v>
      </c>
    </row>
    <row r="10" spans="2:14" ht="12.75">
      <c r="B10" s="7" t="s">
        <v>101</v>
      </c>
      <c r="C10" s="37" t="s">
        <v>144</v>
      </c>
      <c r="D10" s="7" t="s">
        <v>145</v>
      </c>
      <c r="E10" s="7" t="s">
        <v>244</v>
      </c>
      <c r="F10" s="7" t="s">
        <v>156</v>
      </c>
      <c r="G10" s="37">
        <v>0.175</v>
      </c>
      <c r="H10" s="6">
        <v>137</v>
      </c>
      <c r="I10" s="7" t="s">
        <v>245</v>
      </c>
      <c r="N10" s="7">
        <v>0.8452893545714286</v>
      </c>
    </row>
    <row r="11" spans="2:14" ht="12.75">
      <c r="B11" s="7" t="s">
        <v>123</v>
      </c>
      <c r="C11" s="37" t="s">
        <v>157</v>
      </c>
      <c r="D11" s="7" t="s">
        <v>145</v>
      </c>
      <c r="E11" s="7" t="s">
        <v>244</v>
      </c>
      <c r="F11" s="7" t="s">
        <v>153</v>
      </c>
      <c r="G11" s="37">
        <v>0.3136</v>
      </c>
      <c r="H11" s="6">
        <v>161</v>
      </c>
      <c r="I11" s="7" t="s">
        <v>245</v>
      </c>
      <c r="J11" t="s">
        <v>323</v>
      </c>
      <c r="N11" s="7">
        <v>0.48232574043367354</v>
      </c>
    </row>
    <row r="12" spans="2:14" ht="12.75">
      <c r="B12" s="7" t="s">
        <v>107</v>
      </c>
      <c r="C12" s="37" t="s">
        <v>149</v>
      </c>
      <c r="D12" s="7" t="s">
        <v>145</v>
      </c>
      <c r="E12" s="7" t="s">
        <v>244</v>
      </c>
      <c r="F12" s="7" t="s">
        <v>273</v>
      </c>
      <c r="G12" s="37">
        <v>0.3159</v>
      </c>
      <c r="H12" s="6">
        <v>143</v>
      </c>
      <c r="I12" s="7" t="s">
        <v>108</v>
      </c>
      <c r="N12" s="7">
        <v>0.5410543798670465</v>
      </c>
    </row>
    <row r="13" spans="2:9" ht="12.75">
      <c r="B13" s="7" t="s">
        <v>102</v>
      </c>
      <c r="C13" s="37" t="s">
        <v>144</v>
      </c>
      <c r="D13" s="7" t="s">
        <v>155</v>
      </c>
      <c r="E13" s="7" t="s">
        <v>244</v>
      </c>
      <c r="F13" s="7" t="s">
        <v>156</v>
      </c>
      <c r="G13" s="37">
        <v>0.301</v>
      </c>
      <c r="H13" s="6">
        <v>138</v>
      </c>
      <c r="I13" s="7" t="s">
        <v>245</v>
      </c>
    </row>
    <row r="14" spans="2:14" ht="12.75">
      <c r="B14" s="7" t="s">
        <v>116</v>
      </c>
      <c r="C14" s="37" t="s">
        <v>152</v>
      </c>
      <c r="D14" s="7" t="s">
        <v>150</v>
      </c>
      <c r="E14" s="7" t="s">
        <v>244</v>
      </c>
      <c r="F14" s="7" t="s">
        <v>273</v>
      </c>
      <c r="G14" s="37">
        <v>0.3014</v>
      </c>
      <c r="H14" s="6">
        <v>152</v>
      </c>
      <c r="I14" s="7" t="s">
        <v>86</v>
      </c>
      <c r="N14" s="7">
        <v>0.6890953437292634</v>
      </c>
    </row>
    <row r="15" spans="2:14" ht="12.75">
      <c r="B15" s="7" t="s">
        <v>124</v>
      </c>
      <c r="C15" s="37" t="s">
        <v>157</v>
      </c>
      <c r="D15" s="7" t="s">
        <v>155</v>
      </c>
      <c r="E15" s="7" t="s">
        <v>244</v>
      </c>
      <c r="F15" s="7" t="s">
        <v>273</v>
      </c>
      <c r="G15" s="37">
        <v>0.3029</v>
      </c>
      <c r="H15" s="6">
        <v>162</v>
      </c>
      <c r="I15" s="7" t="s">
        <v>86</v>
      </c>
      <c r="J15" t="s">
        <v>324</v>
      </c>
      <c r="N15" s="7">
        <v>0.5063242555298778</v>
      </c>
    </row>
    <row r="16" spans="2:9" ht="12.75">
      <c r="B16" s="7" t="s">
        <v>103</v>
      </c>
      <c r="C16" s="37" t="s">
        <v>144</v>
      </c>
      <c r="D16" s="7" t="s">
        <v>145</v>
      </c>
      <c r="E16" s="7" t="s">
        <v>244</v>
      </c>
      <c r="F16" s="7" t="s">
        <v>146</v>
      </c>
      <c r="G16" s="37">
        <v>0.3</v>
      </c>
      <c r="H16" s="6">
        <v>139</v>
      </c>
      <c r="I16" s="7" t="s">
        <v>88</v>
      </c>
    </row>
    <row r="17" spans="2:14" ht="12.75">
      <c r="B17" s="7" t="s">
        <v>104</v>
      </c>
      <c r="C17" s="37" t="s">
        <v>144</v>
      </c>
      <c r="D17" s="7" t="s">
        <v>155</v>
      </c>
      <c r="E17" s="7" t="s">
        <v>244</v>
      </c>
      <c r="F17" s="7" t="s">
        <v>153</v>
      </c>
      <c r="G17" s="37">
        <v>0.1601</v>
      </c>
      <c r="H17" s="6">
        <v>140</v>
      </c>
      <c r="I17" s="7" t="s">
        <v>245</v>
      </c>
      <c r="N17" s="7">
        <v>0.49049817520299815</v>
      </c>
    </row>
    <row r="18" spans="2:14" ht="12.75">
      <c r="B18" s="7" t="s">
        <v>117</v>
      </c>
      <c r="C18" s="37" t="s">
        <v>152</v>
      </c>
      <c r="D18" s="7" t="s">
        <v>145</v>
      </c>
      <c r="E18" s="7" t="s">
        <v>244</v>
      </c>
      <c r="F18" s="7" t="s">
        <v>156</v>
      </c>
      <c r="G18" s="37">
        <v>0.3396</v>
      </c>
      <c r="H18" s="6">
        <v>153</v>
      </c>
      <c r="I18" s="7" t="s">
        <v>88</v>
      </c>
      <c r="N18" s="7">
        <v>0.6953881874263839</v>
      </c>
    </row>
    <row r="19" spans="2:8" ht="12.75">
      <c r="B19" s="7" t="s">
        <v>132</v>
      </c>
      <c r="C19" s="37" t="s">
        <v>133</v>
      </c>
      <c r="G19" s="37"/>
      <c r="H19" s="6">
        <v>170</v>
      </c>
    </row>
    <row r="20" spans="2:14" ht="12.75">
      <c r="B20" s="7" t="s">
        <v>109</v>
      </c>
      <c r="C20" s="37" t="s">
        <v>149</v>
      </c>
      <c r="D20" s="7" t="s">
        <v>150</v>
      </c>
      <c r="E20" s="7" t="s">
        <v>244</v>
      </c>
      <c r="F20" s="7" t="s">
        <v>156</v>
      </c>
      <c r="G20" s="37">
        <v>0.3009</v>
      </c>
      <c r="H20" s="6">
        <v>144</v>
      </c>
      <c r="I20" s="7" t="s">
        <v>86</v>
      </c>
      <c r="N20" s="7">
        <v>0.4176491786307744</v>
      </c>
    </row>
    <row r="21" spans="2:14" ht="12.75">
      <c r="B21" s="7" t="s">
        <v>125</v>
      </c>
      <c r="C21" s="37" t="s">
        <v>157</v>
      </c>
      <c r="D21" s="7" t="s">
        <v>150</v>
      </c>
      <c r="E21" s="7" t="s">
        <v>244</v>
      </c>
      <c r="F21" s="7" t="s">
        <v>273</v>
      </c>
      <c r="G21" s="37">
        <v>0.2903</v>
      </c>
      <c r="H21" s="6">
        <v>163</v>
      </c>
      <c r="I21" s="7" t="s">
        <v>245</v>
      </c>
      <c r="N21" s="7">
        <v>0.3790381631071306</v>
      </c>
    </row>
    <row r="22" spans="2:14" ht="12.75">
      <c r="B22" s="7" t="s">
        <v>126</v>
      </c>
      <c r="C22" s="37" t="s">
        <v>157</v>
      </c>
      <c r="D22" s="7" t="s">
        <v>145</v>
      </c>
      <c r="E22" s="7" t="s">
        <v>244</v>
      </c>
      <c r="F22" s="7" t="s">
        <v>156</v>
      </c>
      <c r="G22" s="37">
        <v>0.2997</v>
      </c>
      <c r="H22" s="6">
        <v>164</v>
      </c>
      <c r="I22" s="7" t="s">
        <v>88</v>
      </c>
      <c r="N22" s="7">
        <v>0.31423522639305973</v>
      </c>
    </row>
    <row r="23" spans="2:14" ht="12.75">
      <c r="B23" s="7" t="s">
        <v>85</v>
      </c>
      <c r="C23" s="37" t="s">
        <v>159</v>
      </c>
      <c r="D23" s="7" t="s">
        <v>155</v>
      </c>
      <c r="E23" s="7" t="s">
        <v>244</v>
      </c>
      <c r="F23" s="7" t="s">
        <v>156</v>
      </c>
      <c r="G23" s="37">
        <v>0.2956</v>
      </c>
      <c r="H23" s="6">
        <v>124</v>
      </c>
      <c r="I23" s="7" t="s">
        <v>86</v>
      </c>
      <c r="J23" t="s">
        <v>312</v>
      </c>
      <c r="N23" s="7">
        <v>0.6035027961772667</v>
      </c>
    </row>
    <row r="24" spans="2:14" ht="12.75">
      <c r="B24" s="7" t="s">
        <v>110</v>
      </c>
      <c r="C24" s="37" t="s">
        <v>149</v>
      </c>
      <c r="D24" s="7" t="s">
        <v>150</v>
      </c>
      <c r="E24" s="7" t="s">
        <v>244</v>
      </c>
      <c r="F24" s="7" t="s">
        <v>153</v>
      </c>
      <c r="G24" s="37">
        <v>0.2959</v>
      </c>
      <c r="H24" s="6">
        <v>145</v>
      </c>
      <c r="I24" s="7" t="s">
        <v>245</v>
      </c>
      <c r="N24" s="7">
        <v>0.38774382730652246</v>
      </c>
    </row>
    <row r="25" spans="2:14" ht="12.75">
      <c r="B25" s="7" t="s">
        <v>127</v>
      </c>
      <c r="C25" s="37" t="s">
        <v>157</v>
      </c>
      <c r="D25" s="7" t="s">
        <v>150</v>
      </c>
      <c r="E25" s="7" t="s">
        <v>244</v>
      </c>
      <c r="F25" s="7" t="s">
        <v>153</v>
      </c>
      <c r="G25" s="37">
        <v>0.2993</v>
      </c>
      <c r="H25" s="6">
        <v>164</v>
      </c>
      <c r="I25" s="7" t="s">
        <v>88</v>
      </c>
      <c r="J25" t="s">
        <v>323</v>
      </c>
      <c r="N25" s="7">
        <v>0.4723903514868026</v>
      </c>
    </row>
    <row r="26" spans="2:14" ht="12.75">
      <c r="B26" s="7" t="s">
        <v>111</v>
      </c>
      <c r="C26" s="37" t="s">
        <v>149</v>
      </c>
      <c r="D26" s="7" t="s">
        <v>155</v>
      </c>
      <c r="E26" s="7" t="s">
        <v>244</v>
      </c>
      <c r="F26" s="7" t="s">
        <v>156</v>
      </c>
      <c r="G26" s="37">
        <v>0.2998</v>
      </c>
      <c r="H26" s="6">
        <v>146</v>
      </c>
      <c r="I26" s="7" t="s">
        <v>245</v>
      </c>
      <c r="J26" t="s">
        <v>317</v>
      </c>
      <c r="N26" s="7">
        <v>0.3140474401267512</v>
      </c>
    </row>
    <row r="27" spans="2:14" ht="12.75">
      <c r="B27" s="7" t="s">
        <v>118</v>
      </c>
      <c r="C27" s="37" t="s">
        <v>152</v>
      </c>
      <c r="D27" s="7" t="s">
        <v>155</v>
      </c>
      <c r="E27" s="7" t="s">
        <v>244</v>
      </c>
      <c r="F27" s="7" t="s">
        <v>156</v>
      </c>
      <c r="G27" s="37">
        <v>0.3205</v>
      </c>
      <c r="H27" s="6">
        <v>154</v>
      </c>
      <c r="I27" s="7" t="s">
        <v>91</v>
      </c>
      <c r="J27" t="s">
        <v>322</v>
      </c>
      <c r="N27" s="7">
        <v>0.34856914820592827</v>
      </c>
    </row>
    <row r="28" spans="2:14" ht="12.75">
      <c r="B28" s="7" t="s">
        <v>128</v>
      </c>
      <c r="C28" s="37" t="s">
        <v>157</v>
      </c>
      <c r="D28" s="7" t="s">
        <v>155</v>
      </c>
      <c r="E28" s="7" t="s">
        <v>244</v>
      </c>
      <c r="F28" s="7" t="s">
        <v>153</v>
      </c>
      <c r="G28" s="37">
        <v>0.348</v>
      </c>
      <c r="H28" s="6">
        <v>166</v>
      </c>
      <c r="I28" s="7" t="s">
        <v>88</v>
      </c>
      <c r="J28" t="s">
        <v>323</v>
      </c>
      <c r="N28" s="7">
        <v>0.49922591767241387</v>
      </c>
    </row>
    <row r="29" spans="2:14" ht="12.75">
      <c r="B29" s="7" t="s">
        <v>129</v>
      </c>
      <c r="C29" s="37" t="s">
        <v>157</v>
      </c>
      <c r="D29" s="7" t="s">
        <v>155</v>
      </c>
      <c r="E29" s="7" t="s">
        <v>244</v>
      </c>
      <c r="F29" s="7" t="s">
        <v>156</v>
      </c>
      <c r="G29" s="37">
        <v>0.3033</v>
      </c>
      <c r="H29" s="6">
        <v>167</v>
      </c>
      <c r="I29" s="7" t="s">
        <v>88</v>
      </c>
      <c r="N29" s="7">
        <v>0.4792160235740192</v>
      </c>
    </row>
    <row r="30" spans="2:14" ht="12.75">
      <c r="B30" s="7" t="s">
        <v>112</v>
      </c>
      <c r="C30" s="37" t="s">
        <v>149</v>
      </c>
      <c r="D30" s="7" t="s">
        <v>145</v>
      </c>
      <c r="E30" s="7" t="s">
        <v>244</v>
      </c>
      <c r="F30" s="7" t="s">
        <v>156</v>
      </c>
      <c r="G30" s="37">
        <v>0.2988</v>
      </c>
      <c r="H30" s="6">
        <v>147</v>
      </c>
      <c r="I30" s="7" t="s">
        <v>91</v>
      </c>
      <c r="N30" s="7">
        <v>0.3979222536813922</v>
      </c>
    </row>
    <row r="31" spans="2:14" ht="12.75">
      <c r="B31" s="7" t="s">
        <v>94</v>
      </c>
      <c r="C31" s="37" t="s">
        <v>154</v>
      </c>
      <c r="D31" s="7" t="s">
        <v>150</v>
      </c>
      <c r="E31" s="7" t="s">
        <v>244</v>
      </c>
      <c r="F31" s="7" t="s">
        <v>273</v>
      </c>
      <c r="G31" s="37">
        <v>0.1902</v>
      </c>
      <c r="H31" s="6">
        <v>130</v>
      </c>
      <c r="I31" s="7" t="s">
        <v>86</v>
      </c>
      <c r="N31" s="7">
        <v>0.6717169324395375</v>
      </c>
    </row>
    <row r="32" spans="2:14" ht="12.75">
      <c r="B32" s="7" t="s">
        <v>87</v>
      </c>
      <c r="C32" s="37" t="s">
        <v>159</v>
      </c>
      <c r="D32" s="7" t="s">
        <v>145</v>
      </c>
      <c r="E32" s="7" t="s">
        <v>244</v>
      </c>
      <c r="F32" s="7" t="s">
        <v>156</v>
      </c>
      <c r="G32" s="37">
        <v>0.297</v>
      </c>
      <c r="H32" s="6">
        <v>125</v>
      </c>
      <c r="I32" s="7" t="s">
        <v>88</v>
      </c>
      <c r="N32" s="7">
        <v>0.4819547444444445</v>
      </c>
    </row>
    <row r="33" spans="2:14" ht="15" customHeight="1">
      <c r="B33" s="7" t="s">
        <v>130</v>
      </c>
      <c r="C33" s="37" t="s">
        <v>157</v>
      </c>
      <c r="D33" s="7" t="s">
        <v>145</v>
      </c>
      <c r="E33" s="7" t="s">
        <v>244</v>
      </c>
      <c r="F33" s="7" t="s">
        <v>273</v>
      </c>
      <c r="G33" s="37">
        <v>0.3512</v>
      </c>
      <c r="H33" s="6">
        <v>168</v>
      </c>
      <c r="I33" s="7" t="s">
        <v>86</v>
      </c>
      <c r="J33" t="s">
        <v>324</v>
      </c>
      <c r="N33" s="7">
        <v>0.6403133624715261</v>
      </c>
    </row>
    <row r="34" spans="2:14" ht="12.75">
      <c r="B34" s="7" t="s">
        <v>119</v>
      </c>
      <c r="C34" s="37" t="s">
        <v>152</v>
      </c>
      <c r="D34" s="7" t="s">
        <v>150</v>
      </c>
      <c r="E34" s="7" t="s">
        <v>244</v>
      </c>
      <c r="F34" s="7" t="s">
        <v>153</v>
      </c>
      <c r="G34" s="37">
        <v>0.322</v>
      </c>
      <c r="H34" s="6">
        <v>155</v>
      </c>
      <c r="I34" s="7" t="s">
        <v>91</v>
      </c>
      <c r="N34" s="7">
        <v>0.6196493290372672</v>
      </c>
    </row>
    <row r="35" spans="2:14" ht="12.75">
      <c r="B35" s="7" t="s">
        <v>113</v>
      </c>
      <c r="C35" s="37" t="s">
        <v>149</v>
      </c>
      <c r="D35" s="7" t="s">
        <v>155</v>
      </c>
      <c r="E35" s="7" t="s">
        <v>244</v>
      </c>
      <c r="F35" s="7" t="s">
        <v>156</v>
      </c>
      <c r="G35" s="37">
        <v>0.2896</v>
      </c>
      <c r="H35" s="6">
        <v>148</v>
      </c>
      <c r="I35" s="7" t="s">
        <v>245</v>
      </c>
      <c r="J35" t="s">
        <v>317</v>
      </c>
      <c r="N35" s="7">
        <v>0.3763814602900552</v>
      </c>
    </row>
    <row r="36" spans="2:14" ht="12.75">
      <c r="B36" s="7" t="s">
        <v>95</v>
      </c>
      <c r="C36" s="37" t="s">
        <v>154</v>
      </c>
      <c r="D36" s="7" t="s">
        <v>150</v>
      </c>
      <c r="E36" s="7" t="s">
        <v>244</v>
      </c>
      <c r="F36" s="7" t="s">
        <v>156</v>
      </c>
      <c r="G36" s="37">
        <v>0.3055</v>
      </c>
      <c r="H36" s="6">
        <v>131</v>
      </c>
      <c r="I36" s="7" t="s">
        <v>88</v>
      </c>
      <c r="J36" t="s">
        <v>314</v>
      </c>
      <c r="N36" s="7">
        <v>0.4618568576104747</v>
      </c>
    </row>
    <row r="37" spans="2:14" ht="12.75">
      <c r="B37" s="7" t="s">
        <v>96</v>
      </c>
      <c r="C37" s="37" t="s">
        <v>154</v>
      </c>
      <c r="D37" s="7" t="s">
        <v>155</v>
      </c>
      <c r="E37" s="7" t="s">
        <v>244</v>
      </c>
      <c r="F37" s="7" t="s">
        <v>156</v>
      </c>
      <c r="G37" s="37">
        <v>0.2939</v>
      </c>
      <c r="H37" s="6">
        <v>132</v>
      </c>
      <c r="I37" s="7" t="s">
        <v>88</v>
      </c>
      <c r="N37" s="7">
        <v>0.6071285961211297</v>
      </c>
    </row>
    <row r="38" spans="2:14" ht="12.75">
      <c r="B38" s="7" t="s">
        <v>131</v>
      </c>
      <c r="C38" s="37" t="s">
        <v>157</v>
      </c>
      <c r="D38" s="7" t="s">
        <v>150</v>
      </c>
      <c r="E38" s="7" t="s">
        <v>244</v>
      </c>
      <c r="F38" s="7" t="s">
        <v>156</v>
      </c>
      <c r="G38" s="37">
        <v>0.3</v>
      </c>
      <c r="H38" s="6">
        <v>169</v>
      </c>
      <c r="I38" s="7" t="s">
        <v>245</v>
      </c>
      <c r="N38" s="7">
        <v>0.4760192190000001</v>
      </c>
    </row>
    <row r="39" spans="2:14" ht="12.75">
      <c r="B39" s="7" t="s">
        <v>89</v>
      </c>
      <c r="C39" s="37" t="s">
        <v>159</v>
      </c>
      <c r="D39" s="7" t="s">
        <v>150</v>
      </c>
      <c r="E39" s="7" t="s">
        <v>244</v>
      </c>
      <c r="F39" s="7" t="s">
        <v>156</v>
      </c>
      <c r="G39" s="37">
        <v>0.2941</v>
      </c>
      <c r="H39" s="6">
        <v>126</v>
      </c>
      <c r="I39" s="7" t="s">
        <v>88</v>
      </c>
      <c r="J39" t="s">
        <v>312</v>
      </c>
      <c r="N39" s="7">
        <v>0.5909186098265897</v>
      </c>
    </row>
    <row r="40" spans="2:14" ht="12.75">
      <c r="B40" s="7" t="s">
        <v>105</v>
      </c>
      <c r="C40" s="37" t="s">
        <v>144</v>
      </c>
      <c r="D40" s="7" t="s">
        <v>145</v>
      </c>
      <c r="E40" s="7" t="s">
        <v>244</v>
      </c>
      <c r="F40" s="7" t="s">
        <v>273</v>
      </c>
      <c r="G40" s="37">
        <v>0.3144</v>
      </c>
      <c r="H40" s="6">
        <v>141</v>
      </c>
      <c r="I40" s="7" t="s">
        <v>86</v>
      </c>
      <c r="N40" s="7">
        <v>0.4803239263676845</v>
      </c>
    </row>
    <row r="41" spans="2:14" ht="12.75">
      <c r="B41" s="7" t="s">
        <v>120</v>
      </c>
      <c r="C41" s="37" t="s">
        <v>152</v>
      </c>
      <c r="D41" s="7" t="s">
        <v>150</v>
      </c>
      <c r="E41" s="7" t="s">
        <v>244</v>
      </c>
      <c r="F41" s="7" t="s">
        <v>156</v>
      </c>
      <c r="G41" s="37">
        <v>0.3067</v>
      </c>
      <c r="H41" s="6">
        <v>156</v>
      </c>
      <c r="I41" s="7" t="s">
        <v>245</v>
      </c>
      <c r="J41" t="s">
        <v>322</v>
      </c>
      <c r="N41" s="7">
        <v>0.2781814734268015</v>
      </c>
    </row>
    <row r="42" spans="2:14" ht="12.75">
      <c r="B42" s="7" t="s">
        <v>90</v>
      </c>
      <c r="C42" s="37" t="s">
        <v>159</v>
      </c>
      <c r="D42" s="7" t="s">
        <v>145</v>
      </c>
      <c r="E42" s="7" t="s">
        <v>244</v>
      </c>
      <c r="F42" s="7" t="s">
        <v>156</v>
      </c>
      <c r="G42" s="37">
        <v>0.3228</v>
      </c>
      <c r="H42" s="6">
        <v>127</v>
      </c>
      <c r="I42" s="7" t="s">
        <v>91</v>
      </c>
      <c r="N42" s="7">
        <v>0.32396224814126395</v>
      </c>
    </row>
    <row r="43" spans="2:3" ht="12.75">
      <c r="B43" s="7" t="s">
        <v>231</v>
      </c>
      <c r="C43" s="37" t="s">
        <v>232</v>
      </c>
    </row>
    <row r="44" spans="2:3" ht="12.75">
      <c r="B44" s="7" t="s">
        <v>233</v>
      </c>
      <c r="C44" s="37" t="s">
        <v>232</v>
      </c>
    </row>
    <row r="45" spans="2:8" ht="12.75">
      <c r="B45" s="7" t="s">
        <v>134</v>
      </c>
      <c r="C45" s="37" t="s">
        <v>133</v>
      </c>
      <c r="G45" s="37"/>
      <c r="H45" s="6">
        <v>171</v>
      </c>
    </row>
    <row r="46" spans="2:14" ht="12.75">
      <c r="B46" s="7" t="s">
        <v>92</v>
      </c>
      <c r="C46" s="37" t="s">
        <v>159</v>
      </c>
      <c r="D46" s="7" t="s">
        <v>150</v>
      </c>
      <c r="E46" s="7" t="s">
        <v>244</v>
      </c>
      <c r="F46" s="7" t="s">
        <v>153</v>
      </c>
      <c r="G46" s="37">
        <v>0.0688</v>
      </c>
      <c r="H46" s="6">
        <v>128</v>
      </c>
      <c r="I46" s="7" t="s">
        <v>86</v>
      </c>
      <c r="N46" s="7">
        <v>0.40793941962209307</v>
      </c>
    </row>
    <row r="47" spans="2:14" ht="12.75">
      <c r="B47" s="7" t="s">
        <v>97</v>
      </c>
      <c r="C47" s="37" t="s">
        <v>154</v>
      </c>
      <c r="D47" s="7" t="s">
        <v>155</v>
      </c>
      <c r="E47" s="7" t="s">
        <v>244</v>
      </c>
      <c r="F47" s="7" t="s">
        <v>273</v>
      </c>
      <c r="G47" s="37">
        <v>0.3075</v>
      </c>
      <c r="H47" s="6">
        <v>133</v>
      </c>
      <c r="I47" s="7" t="s">
        <v>86</v>
      </c>
      <c r="N47" s="7">
        <v>0.43403548682926835</v>
      </c>
    </row>
    <row r="48" spans="2:14" ht="12.75">
      <c r="B48" s="7" t="s">
        <v>114</v>
      </c>
      <c r="C48" s="37" t="s">
        <v>149</v>
      </c>
      <c r="D48" s="7" t="s">
        <v>145</v>
      </c>
      <c r="E48" s="7" t="s">
        <v>244</v>
      </c>
      <c r="F48" s="7" t="s">
        <v>156</v>
      </c>
      <c r="G48" s="37">
        <v>0.3321</v>
      </c>
      <c r="H48" s="6">
        <v>149</v>
      </c>
      <c r="I48" s="7" t="s">
        <v>245</v>
      </c>
      <c r="N48" s="7">
        <v>0.5537379896115628</v>
      </c>
    </row>
    <row r="49" spans="2:14" ht="12.75">
      <c r="B49" s="7" t="s">
        <v>98</v>
      </c>
      <c r="C49" s="37" t="s">
        <v>154</v>
      </c>
      <c r="D49" s="7" t="s">
        <v>145</v>
      </c>
      <c r="E49" s="7" t="s">
        <v>244</v>
      </c>
      <c r="F49" s="7" t="s">
        <v>156</v>
      </c>
      <c r="G49" s="37">
        <v>0.1475</v>
      </c>
      <c r="H49" s="6">
        <v>134</v>
      </c>
      <c r="I49" s="7" t="s">
        <v>86</v>
      </c>
      <c r="J49" t="s">
        <v>314</v>
      </c>
      <c r="N49" s="7">
        <v>0.4495035183050848</v>
      </c>
    </row>
    <row r="50" spans="2:14" ht="12.75">
      <c r="B50" s="7" t="s">
        <v>99</v>
      </c>
      <c r="C50" s="37" t="s">
        <v>154</v>
      </c>
      <c r="D50" s="7" t="s">
        <v>150</v>
      </c>
      <c r="E50" s="7" t="s">
        <v>244</v>
      </c>
      <c r="F50" s="7" t="s">
        <v>156</v>
      </c>
      <c r="G50" s="37">
        <v>0.3167</v>
      </c>
      <c r="H50" s="6">
        <v>135</v>
      </c>
      <c r="I50" s="7" t="s">
        <v>91</v>
      </c>
      <c r="J50" t="s">
        <v>314</v>
      </c>
      <c r="N50" s="7">
        <v>0.42673086548784345</v>
      </c>
    </row>
    <row r="51" spans="2:14" ht="12.75">
      <c r="B51" s="7" t="s">
        <v>115</v>
      </c>
      <c r="C51" s="37" t="s">
        <v>149</v>
      </c>
      <c r="D51" s="7" t="s">
        <v>145</v>
      </c>
      <c r="E51" s="7" t="s">
        <v>244</v>
      </c>
      <c r="F51" s="7" t="s">
        <v>153</v>
      </c>
      <c r="G51" s="37">
        <v>0.1573</v>
      </c>
      <c r="H51" s="6">
        <v>150</v>
      </c>
      <c r="I51" s="7" t="s">
        <v>86</v>
      </c>
      <c r="N51" s="7">
        <v>0.26620189539097266</v>
      </c>
    </row>
    <row r="52" spans="2:7" ht="12.75">
      <c r="B52" s="7" t="s">
        <v>227</v>
      </c>
      <c r="C52" s="37" t="s">
        <v>152</v>
      </c>
      <c r="D52" s="7" t="s">
        <v>222</v>
      </c>
      <c r="E52" s="7" t="s">
        <v>228</v>
      </c>
      <c r="F52" s="7" t="s">
        <v>226</v>
      </c>
      <c r="G52" s="7">
        <v>0.3584</v>
      </c>
    </row>
    <row r="53" spans="2:14" ht="12.75">
      <c r="B53" s="7" t="s">
        <v>121</v>
      </c>
      <c r="C53" s="37" t="s">
        <v>152</v>
      </c>
      <c r="D53" s="7" t="s">
        <v>155</v>
      </c>
      <c r="E53" s="7" t="s">
        <v>244</v>
      </c>
      <c r="F53" s="7" t="s">
        <v>156</v>
      </c>
      <c r="G53" s="37">
        <v>0.3511</v>
      </c>
      <c r="H53" s="6">
        <v>158</v>
      </c>
      <c r="I53" s="7" t="s">
        <v>245</v>
      </c>
      <c r="N53" s="7">
        <v>0.3533119753631444</v>
      </c>
    </row>
    <row r="54" spans="2:8" ht="12.75">
      <c r="B54" s="7" t="s">
        <v>135</v>
      </c>
      <c r="C54" s="37" t="s">
        <v>133</v>
      </c>
      <c r="G54" s="37"/>
      <c r="H54" s="6">
        <v>172</v>
      </c>
    </row>
    <row r="56" spans="1:17" ht="12.75">
      <c r="A56" s="41" t="s">
        <v>313</v>
      </c>
      <c r="C56" s="1" t="s">
        <v>159</v>
      </c>
      <c r="D56" s="1" t="s">
        <v>145</v>
      </c>
      <c r="E56" s="1" t="s">
        <v>147</v>
      </c>
      <c r="F56" s="1" t="s">
        <v>146</v>
      </c>
      <c r="G56" s="41">
        <v>0.5799</v>
      </c>
      <c r="H56" s="38"/>
      <c r="I56" s="38"/>
      <c r="J56" s="38"/>
      <c r="K56" s="7">
        <v>0.700916928</v>
      </c>
      <c r="L56">
        <v>0.446283357</v>
      </c>
      <c r="M56">
        <v>0.486447608</v>
      </c>
      <c r="N56">
        <v>0.546860242</v>
      </c>
      <c r="O56">
        <v>0.641099315</v>
      </c>
      <c r="P56">
        <v>0.598830489</v>
      </c>
      <c r="Q56">
        <v>0.477398477</v>
      </c>
    </row>
    <row r="57" spans="1:17" ht="12.75">
      <c r="A57" s="41"/>
      <c r="C57" s="1" t="s">
        <v>159</v>
      </c>
      <c r="D57" s="1" t="s">
        <v>150</v>
      </c>
      <c r="E57" s="1" t="s">
        <v>147</v>
      </c>
      <c r="F57" s="1" t="s">
        <v>146</v>
      </c>
      <c r="G57" s="41"/>
      <c r="H57" s="38"/>
      <c r="I57" s="38"/>
      <c r="J57" s="38"/>
      <c r="K57" s="7">
        <v>0.700916928</v>
      </c>
      <c r="L57">
        <v>0.446283357</v>
      </c>
      <c r="M57">
        <v>0.486447608</v>
      </c>
      <c r="N57">
        <v>0.546860242</v>
      </c>
      <c r="O57">
        <v>0.641099315</v>
      </c>
      <c r="P57">
        <v>0.598830489</v>
      </c>
      <c r="Q57">
        <v>0.477398477</v>
      </c>
    </row>
    <row r="58" spans="1:17" ht="12.75">
      <c r="A58" s="41"/>
      <c r="C58" s="1" t="s">
        <v>159</v>
      </c>
      <c r="D58" s="1" t="s">
        <v>150</v>
      </c>
      <c r="E58" s="1" t="s">
        <v>147</v>
      </c>
      <c r="F58" s="1" t="s">
        <v>146</v>
      </c>
      <c r="G58" s="41"/>
      <c r="H58" s="38"/>
      <c r="I58" s="38"/>
      <c r="J58" s="38"/>
      <c r="K58" s="7">
        <v>0.700916928</v>
      </c>
      <c r="L58">
        <v>0.446283357</v>
      </c>
      <c r="M58">
        <v>0.486447608</v>
      </c>
      <c r="N58">
        <v>0.546860242</v>
      </c>
      <c r="O58">
        <v>0.641099315</v>
      </c>
      <c r="P58">
        <v>0.598830489</v>
      </c>
      <c r="Q58">
        <v>0.477398477</v>
      </c>
    </row>
    <row r="59" spans="1:17" ht="12.75">
      <c r="A59" s="41"/>
      <c r="C59" s="1" t="s">
        <v>159</v>
      </c>
      <c r="D59" s="1" t="s">
        <v>155</v>
      </c>
      <c r="E59" s="1" t="s">
        <v>147</v>
      </c>
      <c r="F59" s="1" t="s">
        <v>146</v>
      </c>
      <c r="G59" s="41"/>
      <c r="H59" s="38"/>
      <c r="I59" s="38"/>
      <c r="J59" s="38"/>
      <c r="K59" s="7">
        <v>0.700916928</v>
      </c>
      <c r="L59">
        <v>0.446283357</v>
      </c>
      <c r="M59">
        <v>0.486447608</v>
      </c>
      <c r="N59">
        <v>0.546860242</v>
      </c>
      <c r="O59">
        <v>0.641099315</v>
      </c>
      <c r="P59">
        <v>0.598830489</v>
      </c>
      <c r="Q59">
        <v>0.477398477</v>
      </c>
    </row>
    <row r="60" spans="1:17" ht="12.75">
      <c r="A60" s="41" t="s">
        <v>315</v>
      </c>
      <c r="C60" s="1" t="s">
        <v>154</v>
      </c>
      <c r="D60" s="1" t="s">
        <v>145</v>
      </c>
      <c r="E60" s="1" t="s">
        <v>147</v>
      </c>
      <c r="F60" s="1" t="s">
        <v>161</v>
      </c>
      <c r="G60" s="41">
        <v>0.5321</v>
      </c>
      <c r="K60" s="7">
        <v>1.062731822</v>
      </c>
      <c r="L60">
        <v>1.036156963</v>
      </c>
      <c r="M60">
        <v>0.788956107</v>
      </c>
      <c r="N60">
        <v>1.079385743</v>
      </c>
      <c r="O60">
        <v>0.923889489</v>
      </c>
      <c r="P60">
        <v>0.473943522</v>
      </c>
      <c r="Q60">
        <v>1.067189468</v>
      </c>
    </row>
    <row r="61" spans="1:17" ht="12.75">
      <c r="A61" s="41"/>
      <c r="C61" s="1" t="s">
        <v>154</v>
      </c>
      <c r="D61" s="1" t="s">
        <v>150</v>
      </c>
      <c r="E61" s="1" t="s">
        <v>147</v>
      </c>
      <c r="F61" s="1" t="s">
        <v>161</v>
      </c>
      <c r="G61" s="41"/>
      <c r="K61" s="7">
        <v>1.062731822</v>
      </c>
      <c r="L61">
        <v>1.036156963</v>
      </c>
      <c r="M61">
        <v>0.788956107</v>
      </c>
      <c r="N61">
        <v>1.079385743</v>
      </c>
      <c r="O61">
        <v>0.923889489</v>
      </c>
      <c r="P61">
        <v>0.473943522</v>
      </c>
      <c r="Q61">
        <v>1.067189468</v>
      </c>
    </row>
    <row r="62" spans="1:17" ht="12.75">
      <c r="A62" s="41"/>
      <c r="C62" s="1" t="s">
        <v>154</v>
      </c>
      <c r="D62" s="1" t="s">
        <v>155</v>
      </c>
      <c r="E62" s="1" t="s">
        <v>147</v>
      </c>
      <c r="F62" s="1" t="s">
        <v>161</v>
      </c>
      <c r="G62" s="41"/>
      <c r="K62" s="7">
        <v>1.062731822</v>
      </c>
      <c r="L62">
        <v>1.036156963</v>
      </c>
      <c r="M62">
        <v>0.788956107</v>
      </c>
      <c r="N62">
        <v>1.079385743</v>
      </c>
      <c r="O62">
        <v>0.923889489</v>
      </c>
      <c r="P62">
        <v>0.473943522</v>
      </c>
      <c r="Q62">
        <v>1.067189468</v>
      </c>
    </row>
    <row r="63" spans="1:17" ht="12.75">
      <c r="A63" s="41" t="s">
        <v>316</v>
      </c>
      <c r="C63" s="1" t="s">
        <v>144</v>
      </c>
      <c r="D63" s="1" t="s">
        <v>145</v>
      </c>
      <c r="E63" s="1" t="s">
        <v>147</v>
      </c>
      <c r="F63" s="1" t="s">
        <v>161</v>
      </c>
      <c r="G63" s="41">
        <v>0.5941</v>
      </c>
      <c r="K63" s="7">
        <v>0.453487053</v>
      </c>
      <c r="L63">
        <v>0.576253381</v>
      </c>
      <c r="M63">
        <v>0.586132386</v>
      </c>
      <c r="N63">
        <v>1.09680426</v>
      </c>
      <c r="O63">
        <v>0.494152571</v>
      </c>
      <c r="P63">
        <v>1.035781707</v>
      </c>
      <c r="Q63">
        <v>0.699410845</v>
      </c>
    </row>
    <row r="64" spans="1:17" ht="12.75">
      <c r="A64" s="41"/>
      <c r="C64" s="1" t="s">
        <v>144</v>
      </c>
      <c r="D64" s="1" t="s">
        <v>150</v>
      </c>
      <c r="E64" s="1" t="s">
        <v>147</v>
      </c>
      <c r="F64" s="1" t="s">
        <v>161</v>
      </c>
      <c r="G64" s="41"/>
      <c r="K64" s="7">
        <v>0.453487053</v>
      </c>
      <c r="L64">
        <v>0.576253381</v>
      </c>
      <c r="M64">
        <v>0.586132386</v>
      </c>
      <c r="N64">
        <v>1.09680426</v>
      </c>
      <c r="O64">
        <v>0.494152571</v>
      </c>
      <c r="P64">
        <v>1.035781707</v>
      </c>
      <c r="Q64">
        <v>0.699410845</v>
      </c>
    </row>
    <row r="65" spans="1:17" ht="12.75">
      <c r="A65" s="41"/>
      <c r="C65" s="1" t="s">
        <v>144</v>
      </c>
      <c r="D65" s="1" t="s">
        <v>155</v>
      </c>
      <c r="E65" s="1" t="s">
        <v>147</v>
      </c>
      <c r="F65" s="1" t="s">
        <v>161</v>
      </c>
      <c r="G65" s="41"/>
      <c r="K65" s="7">
        <v>0.453487053</v>
      </c>
      <c r="L65">
        <v>0.576253381</v>
      </c>
      <c r="M65">
        <v>0.586132386</v>
      </c>
      <c r="N65">
        <v>1.09680426</v>
      </c>
      <c r="O65">
        <v>0.494152571</v>
      </c>
      <c r="P65">
        <v>1.035781707</v>
      </c>
      <c r="Q65">
        <v>0.699410845</v>
      </c>
    </row>
    <row r="66" spans="1:17" ht="12.75">
      <c r="A66" s="41" t="s">
        <v>318</v>
      </c>
      <c r="C66" s="1" t="s">
        <v>149</v>
      </c>
      <c r="D66" s="1" t="s">
        <v>150</v>
      </c>
      <c r="E66" s="1" t="s">
        <v>147</v>
      </c>
      <c r="F66" s="1" t="s">
        <v>146</v>
      </c>
      <c r="G66" s="41">
        <v>0.5435</v>
      </c>
      <c r="K66" s="7">
        <v>0.514891038</v>
      </c>
      <c r="L66">
        <v>0.621707512</v>
      </c>
      <c r="M66">
        <v>0.577093229</v>
      </c>
      <c r="N66">
        <v>1.210877232</v>
      </c>
      <c r="O66">
        <v>0.511195349</v>
      </c>
      <c r="P66">
        <v>0.518847214</v>
      </c>
      <c r="Q66">
        <v>0.557327191</v>
      </c>
    </row>
    <row r="67" spans="1:17" ht="12.75">
      <c r="A67" s="41"/>
      <c r="C67" s="1" t="s">
        <v>149</v>
      </c>
      <c r="D67" s="1" t="s">
        <v>155</v>
      </c>
      <c r="E67" s="1" t="s">
        <v>147</v>
      </c>
      <c r="F67" s="1" t="s">
        <v>146</v>
      </c>
      <c r="G67" s="41"/>
      <c r="K67" s="7">
        <v>0.514891038</v>
      </c>
      <c r="L67">
        <v>0.621707512</v>
      </c>
      <c r="M67">
        <v>0.577093229</v>
      </c>
      <c r="N67">
        <v>1.210877232</v>
      </c>
      <c r="O67">
        <v>0.511195349</v>
      </c>
      <c r="P67">
        <v>0.518847214</v>
      </c>
      <c r="Q67">
        <v>0.557327191</v>
      </c>
    </row>
    <row r="68" spans="1:17" ht="12.75">
      <c r="A68" s="41"/>
      <c r="C68" s="1" t="s">
        <v>149</v>
      </c>
      <c r="D68" s="1" t="s">
        <v>155</v>
      </c>
      <c r="E68" s="1" t="s">
        <v>147</v>
      </c>
      <c r="F68" s="1" t="s">
        <v>146</v>
      </c>
      <c r="G68" s="41"/>
      <c r="K68" s="7">
        <v>0.514891038</v>
      </c>
      <c r="L68">
        <v>0.621707512</v>
      </c>
      <c r="M68">
        <v>0.577093229</v>
      </c>
      <c r="N68">
        <v>1.210877232</v>
      </c>
      <c r="O68">
        <v>0.511195349</v>
      </c>
      <c r="P68">
        <v>0.518847214</v>
      </c>
      <c r="Q68">
        <v>0.557327191</v>
      </c>
    </row>
    <row r="69" spans="1:17" ht="12.75">
      <c r="A69" s="41"/>
      <c r="C69" s="1" t="s">
        <v>149</v>
      </c>
      <c r="D69" s="1" t="s">
        <v>155</v>
      </c>
      <c r="E69" s="1" t="s">
        <v>147</v>
      </c>
      <c r="F69" s="1" t="s">
        <v>146</v>
      </c>
      <c r="G69" s="41"/>
      <c r="K69" s="7">
        <v>0.514891038</v>
      </c>
      <c r="L69">
        <v>0.621707512</v>
      </c>
      <c r="M69">
        <v>0.577093229</v>
      </c>
      <c r="N69">
        <v>1.210877232</v>
      </c>
      <c r="O69">
        <v>0.511195349</v>
      </c>
      <c r="P69">
        <v>0.518847214</v>
      </c>
      <c r="Q69">
        <v>0.557327191</v>
      </c>
    </row>
    <row r="70" spans="1:17" ht="12.75">
      <c r="A70" s="41" t="s">
        <v>319</v>
      </c>
      <c r="C70" s="1" t="s">
        <v>149</v>
      </c>
      <c r="D70" s="1" t="s">
        <v>145</v>
      </c>
      <c r="E70" s="1" t="s">
        <v>147</v>
      </c>
      <c r="F70" s="1" t="s">
        <v>161</v>
      </c>
      <c r="G70" s="41">
        <v>0.7136</v>
      </c>
      <c r="K70" s="7">
        <v>0.218807454</v>
      </c>
      <c r="L70">
        <v>0.717399143</v>
      </c>
      <c r="M70">
        <v>0.369764919</v>
      </c>
      <c r="N70">
        <v>0.650231526</v>
      </c>
      <c r="O70">
        <v>1.610751496</v>
      </c>
      <c r="P70">
        <v>3.071771082</v>
      </c>
      <c r="Q70">
        <v>0.291396178</v>
      </c>
    </row>
    <row r="71" spans="1:17" ht="12.75">
      <c r="A71" s="41"/>
      <c r="C71" s="1" t="s">
        <v>149</v>
      </c>
      <c r="D71" s="1" t="s">
        <v>145</v>
      </c>
      <c r="E71" s="1" t="s">
        <v>147</v>
      </c>
      <c r="F71" s="1" t="s">
        <v>161</v>
      </c>
      <c r="G71" s="41"/>
      <c r="K71" s="7">
        <v>0.218807454</v>
      </c>
      <c r="L71">
        <v>0.717399143</v>
      </c>
      <c r="M71">
        <v>0.369764919</v>
      </c>
      <c r="N71">
        <v>0.650231526</v>
      </c>
      <c r="O71">
        <v>1.610751496</v>
      </c>
      <c r="P71">
        <v>3.071771082</v>
      </c>
      <c r="Q71">
        <v>0.291396178</v>
      </c>
    </row>
    <row r="72" spans="1:17" ht="12.75">
      <c r="A72" s="41"/>
      <c r="C72" s="1" t="s">
        <v>149</v>
      </c>
      <c r="D72" s="1" t="s">
        <v>150</v>
      </c>
      <c r="E72" s="1" t="s">
        <v>147</v>
      </c>
      <c r="F72" s="1" t="s">
        <v>161</v>
      </c>
      <c r="G72" s="41"/>
      <c r="K72" s="7">
        <v>0.218807454</v>
      </c>
      <c r="L72">
        <v>0.717399143</v>
      </c>
      <c r="M72">
        <v>0.369764919</v>
      </c>
      <c r="N72">
        <v>0.650231526</v>
      </c>
      <c r="O72">
        <v>1.610751496</v>
      </c>
      <c r="P72">
        <v>3.071771082</v>
      </c>
      <c r="Q72">
        <v>0.291396178</v>
      </c>
    </row>
    <row r="73" spans="1:17" ht="12.75">
      <c r="A73" s="41"/>
      <c r="C73" s="1" t="s">
        <v>149</v>
      </c>
      <c r="D73" s="1" t="s">
        <v>150</v>
      </c>
      <c r="E73" s="1" t="s">
        <v>147</v>
      </c>
      <c r="F73" s="1" t="s">
        <v>161</v>
      </c>
      <c r="G73" s="41"/>
      <c r="K73" s="7">
        <v>0.218807454</v>
      </c>
      <c r="L73">
        <v>0.717399143</v>
      </c>
      <c r="M73">
        <v>0.369764919</v>
      </c>
      <c r="N73">
        <v>0.650231526</v>
      </c>
      <c r="O73">
        <v>1.610751496</v>
      </c>
      <c r="P73">
        <v>3.071771082</v>
      </c>
      <c r="Q73">
        <v>0.291396178</v>
      </c>
    </row>
    <row r="74" spans="1:17" ht="12.75">
      <c r="A74" s="41" t="s">
        <v>320</v>
      </c>
      <c r="C74" s="1" t="s">
        <v>149</v>
      </c>
      <c r="D74" s="1" t="s">
        <v>145</v>
      </c>
      <c r="E74" s="1" t="s">
        <v>147</v>
      </c>
      <c r="F74" s="1" t="s">
        <v>273</v>
      </c>
      <c r="G74" s="41">
        <v>0.3674</v>
      </c>
      <c r="K74" s="7">
        <v>0.389779955</v>
      </c>
      <c r="L74">
        <v>0.236789387</v>
      </c>
      <c r="M74">
        <v>0.311911219</v>
      </c>
      <c r="N74">
        <v>0.64763799</v>
      </c>
      <c r="O74">
        <v>0.381540924</v>
      </c>
      <c r="P74">
        <v>0.127300391</v>
      </c>
      <c r="Q74">
        <v>0.233152196</v>
      </c>
    </row>
    <row r="75" spans="1:17" ht="12.75">
      <c r="A75" s="41"/>
      <c r="C75" s="1" t="s">
        <v>149</v>
      </c>
      <c r="D75" s="1" t="s">
        <v>145</v>
      </c>
      <c r="E75" s="1" t="s">
        <v>147</v>
      </c>
      <c r="F75" s="1" t="s">
        <v>273</v>
      </c>
      <c r="G75" s="41"/>
      <c r="K75" s="7">
        <v>0.389779955</v>
      </c>
      <c r="L75">
        <v>0.236789387</v>
      </c>
      <c r="M75">
        <v>0.311911219</v>
      </c>
      <c r="N75">
        <v>0.64763799</v>
      </c>
      <c r="O75">
        <v>0.381540924</v>
      </c>
      <c r="P75">
        <v>0.127300391</v>
      </c>
      <c r="Q75">
        <v>0.233152196</v>
      </c>
    </row>
    <row r="76" spans="1:17" ht="12.75">
      <c r="A76" s="41" t="s">
        <v>321</v>
      </c>
      <c r="C76" s="1" t="s">
        <v>162</v>
      </c>
      <c r="D76" s="1" t="s">
        <v>145</v>
      </c>
      <c r="E76" s="1" t="s">
        <v>147</v>
      </c>
      <c r="F76" s="1" t="s">
        <v>156</v>
      </c>
      <c r="G76" s="41">
        <v>0.2273</v>
      </c>
      <c r="K76" s="7">
        <v>0.718025537</v>
      </c>
      <c r="L76">
        <v>0.4430532</v>
      </c>
      <c r="M76">
        <v>0.872207356</v>
      </c>
      <c r="N76">
        <v>2.973880194</v>
      </c>
      <c r="O76">
        <v>0.567536246</v>
      </c>
      <c r="P76">
        <v>2.753902888</v>
      </c>
      <c r="Q76">
        <v>1.081935789</v>
      </c>
    </row>
    <row r="77" spans="1:17" ht="12.75">
      <c r="A77" s="41"/>
      <c r="C77" s="1" t="s">
        <v>162</v>
      </c>
      <c r="D77" s="1" t="s">
        <v>150</v>
      </c>
      <c r="E77" s="1" t="s">
        <v>147</v>
      </c>
      <c r="F77" s="1" t="s">
        <v>156</v>
      </c>
      <c r="G77" s="41">
        <v>0.2273</v>
      </c>
      <c r="K77" s="7">
        <v>0.718025537</v>
      </c>
      <c r="L77">
        <v>0.4430532</v>
      </c>
      <c r="M77">
        <v>0.872207356</v>
      </c>
      <c r="N77">
        <v>2.973880194</v>
      </c>
      <c r="O77">
        <v>0.567536246</v>
      </c>
      <c r="P77">
        <v>2.753902888</v>
      </c>
      <c r="Q77">
        <v>1.081935789</v>
      </c>
    </row>
    <row r="78" spans="1:17" ht="12.75">
      <c r="A78" s="41" t="s">
        <v>312</v>
      </c>
      <c r="C78" s="1" t="s">
        <v>159</v>
      </c>
      <c r="D78" s="1" t="s">
        <v>150</v>
      </c>
      <c r="E78" s="1" t="s">
        <v>147</v>
      </c>
      <c r="F78" s="1" t="s">
        <v>156</v>
      </c>
      <c r="G78" s="41">
        <v>0.3895</v>
      </c>
      <c r="K78" s="7">
        <v>0.693699506</v>
      </c>
      <c r="L78">
        <v>0.919724312</v>
      </c>
      <c r="M78">
        <v>0.797109047</v>
      </c>
      <c r="N78">
        <v>1.562538312</v>
      </c>
      <c r="O78">
        <v>0.64056079</v>
      </c>
      <c r="P78">
        <v>1.51323449</v>
      </c>
      <c r="Q78">
        <v>0.801037948</v>
      </c>
    </row>
    <row r="79" spans="1:17" ht="12.75">
      <c r="A79" s="41"/>
      <c r="C79" s="1" t="s">
        <v>159</v>
      </c>
      <c r="D79" s="1" t="s">
        <v>150</v>
      </c>
      <c r="E79" s="1" t="s">
        <v>147</v>
      </c>
      <c r="F79" s="1" t="s">
        <v>156</v>
      </c>
      <c r="G79" s="41"/>
      <c r="K79" s="7">
        <v>0.693699506</v>
      </c>
      <c r="L79">
        <v>0.919724312</v>
      </c>
      <c r="M79">
        <v>0.797109047</v>
      </c>
      <c r="N79">
        <v>1.562538312</v>
      </c>
      <c r="O79">
        <v>0.64056079</v>
      </c>
      <c r="P79">
        <v>1.51323449</v>
      </c>
      <c r="Q79">
        <v>0.801037948</v>
      </c>
    </row>
    <row r="80" spans="1:17" ht="12.75">
      <c r="A80" s="41"/>
      <c r="C80" s="1" t="s">
        <v>159</v>
      </c>
      <c r="D80" s="1" t="s">
        <v>155</v>
      </c>
      <c r="E80" s="1" t="s">
        <v>147</v>
      </c>
      <c r="F80" s="1" t="s">
        <v>156</v>
      </c>
      <c r="G80" s="41"/>
      <c r="K80" s="7">
        <v>0.693699506</v>
      </c>
      <c r="L80">
        <v>0.919724312</v>
      </c>
      <c r="M80">
        <v>0.797109047</v>
      </c>
      <c r="N80">
        <v>1.562538312</v>
      </c>
      <c r="O80">
        <v>0.64056079</v>
      </c>
      <c r="P80">
        <v>1.51323449</v>
      </c>
      <c r="Q80">
        <v>0.801037948</v>
      </c>
    </row>
    <row r="81" spans="1:17" ht="12.75">
      <c r="A81" s="41" t="s">
        <v>314</v>
      </c>
      <c r="C81" s="1" t="s">
        <v>154</v>
      </c>
      <c r="D81" s="1" t="s">
        <v>145</v>
      </c>
      <c r="E81" s="1" t="s">
        <v>147</v>
      </c>
      <c r="F81" s="1" t="s">
        <v>156</v>
      </c>
      <c r="G81" s="41">
        <v>0.4712</v>
      </c>
      <c r="K81" s="7">
        <v>0.956149029</v>
      </c>
      <c r="L81">
        <v>1.062372032</v>
      </c>
      <c r="M81">
        <v>0.85730589</v>
      </c>
      <c r="N81">
        <v>1.107267666</v>
      </c>
      <c r="O81">
        <v>0.954002236</v>
      </c>
      <c r="P81">
        <v>3.680652081</v>
      </c>
      <c r="Q81">
        <v>0.852892426</v>
      </c>
    </row>
    <row r="82" spans="1:17" ht="12.75">
      <c r="A82" s="41"/>
      <c r="C82" s="1" t="s">
        <v>154</v>
      </c>
      <c r="D82" s="1" t="s">
        <v>150</v>
      </c>
      <c r="E82" s="1" t="s">
        <v>147</v>
      </c>
      <c r="F82" s="1" t="s">
        <v>156</v>
      </c>
      <c r="G82" s="41"/>
      <c r="K82" s="7">
        <v>0.956149029</v>
      </c>
      <c r="L82">
        <v>1.062372032</v>
      </c>
      <c r="M82">
        <v>0.85730589</v>
      </c>
      <c r="N82">
        <v>1.107267666</v>
      </c>
      <c r="O82">
        <v>0.954002236</v>
      </c>
      <c r="P82">
        <v>3.680652081</v>
      </c>
      <c r="Q82">
        <v>0.852892426</v>
      </c>
    </row>
    <row r="83" spans="1:17" ht="12.75">
      <c r="A83" s="41"/>
      <c r="C83" s="1" t="s">
        <v>154</v>
      </c>
      <c r="D83" s="1" t="s">
        <v>150</v>
      </c>
      <c r="E83" s="1" t="s">
        <v>147</v>
      </c>
      <c r="F83" s="1" t="s">
        <v>156</v>
      </c>
      <c r="G83" s="41"/>
      <c r="K83" s="7">
        <v>0.956149029</v>
      </c>
      <c r="L83">
        <v>1.062372032</v>
      </c>
      <c r="M83">
        <v>0.85730589</v>
      </c>
      <c r="N83">
        <v>1.107267666</v>
      </c>
      <c r="O83">
        <v>0.954002236</v>
      </c>
      <c r="P83">
        <v>3.680652081</v>
      </c>
      <c r="Q83">
        <v>0.852892426</v>
      </c>
    </row>
    <row r="84" spans="1:17" ht="12.75">
      <c r="A84" s="41" t="s">
        <v>317</v>
      </c>
      <c r="C84" s="1" t="s">
        <v>149</v>
      </c>
      <c r="D84" s="1" t="s">
        <v>155</v>
      </c>
      <c r="E84" s="1" t="s">
        <v>147</v>
      </c>
      <c r="F84" s="1" t="s">
        <v>156</v>
      </c>
      <c r="G84" s="41">
        <v>0.1798</v>
      </c>
      <c r="K84" s="7">
        <v>0.041288873</v>
      </c>
      <c r="L84">
        <v>0.417602495</v>
      </c>
      <c r="M84">
        <v>1.368834199</v>
      </c>
      <c r="N84">
        <v>1.381549949</v>
      </c>
      <c r="O84">
        <v>0.508787788</v>
      </c>
      <c r="P84">
        <v>0.850420866</v>
      </c>
      <c r="Q84">
        <v>3.157141381</v>
      </c>
    </row>
    <row r="85" spans="1:17" ht="12.75">
      <c r="A85" s="41"/>
      <c r="C85" s="1" t="s">
        <v>149</v>
      </c>
      <c r="D85" s="1" t="s">
        <v>155</v>
      </c>
      <c r="E85" s="1" t="s">
        <v>147</v>
      </c>
      <c r="F85" s="1" t="s">
        <v>156</v>
      </c>
      <c r="G85" s="41"/>
      <c r="K85" s="7">
        <v>0.041288873</v>
      </c>
      <c r="L85">
        <v>0.417602495</v>
      </c>
      <c r="M85">
        <v>1.368834199</v>
      </c>
      <c r="N85">
        <v>1.381549949</v>
      </c>
      <c r="O85">
        <v>0.508787788</v>
      </c>
      <c r="P85">
        <v>0.850420866</v>
      </c>
      <c r="Q85">
        <v>3.157141381</v>
      </c>
    </row>
    <row r="86" spans="1:17" ht="12.75">
      <c r="A86" s="41" t="s">
        <v>322</v>
      </c>
      <c r="C86" s="1" t="s">
        <v>152</v>
      </c>
      <c r="D86" s="1" t="s">
        <v>150</v>
      </c>
      <c r="E86" s="1" t="s">
        <v>147</v>
      </c>
      <c r="F86" s="1" t="s">
        <v>156</v>
      </c>
      <c r="G86" s="41">
        <v>0.2726</v>
      </c>
      <c r="K86" s="7">
        <v>0.454950769</v>
      </c>
      <c r="L86">
        <v>1.022645217</v>
      </c>
      <c r="M86">
        <v>0.35827641</v>
      </c>
      <c r="N86">
        <v>1.363008046</v>
      </c>
      <c r="O86">
        <v>0.683508946</v>
      </c>
      <c r="P86">
        <v>2.150203134</v>
      </c>
      <c r="Q86">
        <v>0.344102302</v>
      </c>
    </row>
    <row r="87" spans="1:17" ht="12.75">
      <c r="A87" s="41"/>
      <c r="C87" s="1" t="s">
        <v>152</v>
      </c>
      <c r="D87" s="1" t="s">
        <v>155</v>
      </c>
      <c r="E87" s="1" t="s">
        <v>147</v>
      </c>
      <c r="F87" s="1" t="s">
        <v>156</v>
      </c>
      <c r="G87" s="41">
        <v>0.2726</v>
      </c>
      <c r="K87" s="7">
        <v>0.454950769</v>
      </c>
      <c r="L87">
        <v>1.022645217</v>
      </c>
      <c r="M87">
        <v>0.35827641</v>
      </c>
      <c r="N87">
        <v>1.363008046</v>
      </c>
      <c r="O87">
        <v>0.683508946</v>
      </c>
      <c r="P87">
        <v>2.150203134</v>
      </c>
      <c r="Q87">
        <v>0.344102302</v>
      </c>
    </row>
    <row r="88" spans="1:17" ht="12.75">
      <c r="A88" s="41" t="s">
        <v>323</v>
      </c>
      <c r="C88" s="1" t="s">
        <v>157</v>
      </c>
      <c r="D88" s="1" t="s">
        <v>145</v>
      </c>
      <c r="E88" s="1" t="s">
        <v>147</v>
      </c>
      <c r="F88" s="1" t="s">
        <v>153</v>
      </c>
      <c r="G88" s="41">
        <v>0.8285</v>
      </c>
      <c r="K88" s="7">
        <v>0.440394994</v>
      </c>
      <c r="L88">
        <v>0.37273538</v>
      </c>
      <c r="M88">
        <v>0.279125199</v>
      </c>
      <c r="N88">
        <v>0.682141397</v>
      </c>
      <c r="O88">
        <v>0.356278069</v>
      </c>
      <c r="P88">
        <v>1.476443748</v>
      </c>
      <c r="Q88">
        <v>0.24462442</v>
      </c>
    </row>
    <row r="89" spans="1:17" ht="12.75">
      <c r="A89" s="41"/>
      <c r="C89" s="1" t="s">
        <v>157</v>
      </c>
      <c r="D89" s="1" t="s">
        <v>145</v>
      </c>
      <c r="E89" s="1" t="s">
        <v>147</v>
      </c>
      <c r="F89" s="1" t="s">
        <v>153</v>
      </c>
      <c r="G89" s="41">
        <v>0.8285</v>
      </c>
      <c r="K89" s="7">
        <v>0.440394994</v>
      </c>
      <c r="L89">
        <v>0.37273538</v>
      </c>
      <c r="M89">
        <v>0.279125199</v>
      </c>
      <c r="N89">
        <v>0.682141397</v>
      </c>
      <c r="O89">
        <v>0.356278069</v>
      </c>
      <c r="P89">
        <v>1.476443748</v>
      </c>
      <c r="Q89">
        <v>0.24462442</v>
      </c>
    </row>
    <row r="90" spans="1:17" ht="12.75">
      <c r="A90" s="41"/>
      <c r="C90" s="1" t="s">
        <v>157</v>
      </c>
      <c r="D90" s="1" t="s">
        <v>150</v>
      </c>
      <c r="E90" s="1" t="s">
        <v>147</v>
      </c>
      <c r="F90" s="1" t="s">
        <v>153</v>
      </c>
      <c r="G90" s="41">
        <v>0.8285</v>
      </c>
      <c r="K90" s="7">
        <v>0.440394994</v>
      </c>
      <c r="L90">
        <v>0.37273538</v>
      </c>
      <c r="M90">
        <v>0.279125199</v>
      </c>
      <c r="N90">
        <v>0.682141397</v>
      </c>
      <c r="O90">
        <v>0.356278069</v>
      </c>
      <c r="P90">
        <v>1.476443748</v>
      </c>
      <c r="Q90">
        <v>0.24462442</v>
      </c>
    </row>
    <row r="91" spans="1:17" ht="12.75">
      <c r="A91" s="41"/>
      <c r="C91" s="1" t="s">
        <v>157</v>
      </c>
      <c r="D91" s="1" t="s">
        <v>155</v>
      </c>
      <c r="E91" s="1" t="s">
        <v>147</v>
      </c>
      <c r="F91" s="1" t="s">
        <v>153</v>
      </c>
      <c r="G91" s="41">
        <v>0.8285</v>
      </c>
      <c r="K91" s="7">
        <v>0.440394994</v>
      </c>
      <c r="L91">
        <v>0.37273538</v>
      </c>
      <c r="M91">
        <v>0.279125199</v>
      </c>
      <c r="N91">
        <v>0.682141397</v>
      </c>
      <c r="O91">
        <v>0.356278069</v>
      </c>
      <c r="P91">
        <v>1.476443748</v>
      </c>
      <c r="Q91">
        <v>0.24462442</v>
      </c>
    </row>
    <row r="92" spans="1:17" ht="12.75">
      <c r="A92" s="41" t="s">
        <v>324</v>
      </c>
      <c r="C92" s="1" t="s">
        <v>157</v>
      </c>
      <c r="D92" s="1" t="s">
        <v>145</v>
      </c>
      <c r="E92" s="1" t="s">
        <v>147</v>
      </c>
      <c r="F92" s="1" t="s">
        <v>273</v>
      </c>
      <c r="G92" s="41">
        <v>0.5902</v>
      </c>
      <c r="K92" s="7">
        <v>0.799765115</v>
      </c>
      <c r="L92">
        <v>1.097721723</v>
      </c>
      <c r="M92">
        <v>1.077600639</v>
      </c>
      <c r="N92">
        <v>1.196457011</v>
      </c>
      <c r="O92">
        <v>1.150014982</v>
      </c>
      <c r="P92">
        <v>1.365151333</v>
      </c>
      <c r="Q92">
        <v>1.102766832</v>
      </c>
    </row>
    <row r="93" spans="1:17" ht="12.75">
      <c r="A93" s="41"/>
      <c r="C93" s="1" t="s">
        <v>157</v>
      </c>
      <c r="D93" s="1" t="s">
        <v>155</v>
      </c>
      <c r="E93" s="1" t="s">
        <v>147</v>
      </c>
      <c r="F93" s="1" t="s">
        <v>273</v>
      </c>
      <c r="G93" s="41">
        <v>0.5902</v>
      </c>
      <c r="K93" s="7">
        <v>0.799765115</v>
      </c>
      <c r="L93">
        <v>1.097721723</v>
      </c>
      <c r="M93">
        <v>1.077600639</v>
      </c>
      <c r="N93">
        <v>1.196457011</v>
      </c>
      <c r="O93">
        <v>1.150014982</v>
      </c>
      <c r="P93">
        <v>1.365151333</v>
      </c>
      <c r="Q93">
        <v>1.102766832</v>
      </c>
    </row>
  </sheetData>
  <mergeCells count="26">
    <mergeCell ref="A88:A91"/>
    <mergeCell ref="G88:G91"/>
    <mergeCell ref="A92:A93"/>
    <mergeCell ref="G92:G93"/>
    <mergeCell ref="A84:A85"/>
    <mergeCell ref="G84:G85"/>
    <mergeCell ref="A86:A87"/>
    <mergeCell ref="G86:G87"/>
    <mergeCell ref="A78:A80"/>
    <mergeCell ref="G78:G80"/>
    <mergeCell ref="A81:A83"/>
    <mergeCell ref="G81:G83"/>
    <mergeCell ref="A60:A62"/>
    <mergeCell ref="G60:G62"/>
    <mergeCell ref="A63:A65"/>
    <mergeCell ref="G63:G65"/>
    <mergeCell ref="A56:A59"/>
    <mergeCell ref="A74:A75"/>
    <mergeCell ref="G74:G75"/>
    <mergeCell ref="A76:A77"/>
    <mergeCell ref="G76:G77"/>
    <mergeCell ref="G56:G59"/>
    <mergeCell ref="A66:A69"/>
    <mergeCell ref="G66:G69"/>
    <mergeCell ref="A70:A73"/>
    <mergeCell ref="G70:G73"/>
  </mergeCell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X98"/>
  <sheetViews>
    <sheetView workbookViewId="0" topLeftCell="A1">
      <selection activeCell="K8" sqref="K8"/>
    </sheetView>
  </sheetViews>
  <sheetFormatPr defaultColWidth="9.140625" defaultRowHeight="12.75"/>
  <cols>
    <col min="1" max="1" width="9.140625" style="2" customWidth="1"/>
    <col min="2" max="4" width="9.140625" style="1" customWidth="1"/>
    <col min="5" max="5" width="10.421875" style="1" customWidth="1"/>
    <col min="6" max="6" width="21.7109375" style="1" customWidth="1"/>
    <col min="7" max="7" width="6.7109375" style="1" customWidth="1"/>
    <col min="8" max="8" width="11.8515625" style="1" customWidth="1"/>
    <col min="9" max="9" width="12.421875" style="0" customWidth="1"/>
    <col min="10" max="10" width="14.8515625" style="0" customWidth="1"/>
    <col min="11" max="11" width="22.8515625" style="1" customWidth="1"/>
    <col min="12" max="12" width="18.00390625" style="1" customWidth="1"/>
    <col min="13" max="14" width="9.140625" style="1" customWidth="1"/>
    <col min="15" max="15" width="28.421875" style="1" customWidth="1"/>
    <col min="16" max="17" width="17.140625" style="1" customWidth="1"/>
    <col min="18" max="16384" width="9.140625" style="1" customWidth="1"/>
  </cols>
  <sheetData>
    <row r="1" spans="1:24" ht="25.5" customHeight="1">
      <c r="A1" s="2" t="s">
        <v>143</v>
      </c>
      <c r="B1" s="1" t="s">
        <v>140</v>
      </c>
      <c r="C1" s="1" t="s">
        <v>285</v>
      </c>
      <c r="D1" s="1" t="s">
        <v>141</v>
      </c>
      <c r="E1" s="1" t="s">
        <v>142</v>
      </c>
      <c r="F1" s="1" t="s">
        <v>148</v>
      </c>
      <c r="G1" s="4" t="s">
        <v>294</v>
      </c>
      <c r="H1" s="4" t="s">
        <v>271</v>
      </c>
      <c r="I1" t="s">
        <v>270</v>
      </c>
      <c r="J1" s="1" t="s">
        <v>51</v>
      </c>
      <c r="K1" s="1" t="s">
        <v>54</v>
      </c>
      <c r="L1" s="4" t="s">
        <v>60</v>
      </c>
      <c r="M1" s="1" t="s">
        <v>73</v>
      </c>
      <c r="N1" s="1" t="s">
        <v>66</v>
      </c>
      <c r="P1" s="1" t="s">
        <v>216</v>
      </c>
      <c r="Q1" s="1" t="s">
        <v>254</v>
      </c>
      <c r="R1" s="1" t="s">
        <v>209</v>
      </c>
      <c r="S1" s="1" t="s">
        <v>210</v>
      </c>
      <c r="T1" s="1" t="s">
        <v>211</v>
      </c>
      <c r="U1" s="1" t="s">
        <v>212</v>
      </c>
      <c r="V1" s="1" t="s">
        <v>213</v>
      </c>
      <c r="W1" s="1" t="s">
        <v>214</v>
      </c>
      <c r="X1" s="1" t="s">
        <v>215</v>
      </c>
    </row>
    <row r="2" spans="1:13" ht="12.75">
      <c r="A2" s="2">
        <v>38576</v>
      </c>
      <c r="B2" s="1" t="s">
        <v>159</v>
      </c>
      <c r="C2" s="1" t="s">
        <v>145</v>
      </c>
      <c r="D2" s="1" t="s">
        <v>156</v>
      </c>
      <c r="E2" s="1" t="s">
        <v>147</v>
      </c>
      <c r="F2" s="1" t="s">
        <v>200</v>
      </c>
      <c r="G2" s="1" t="s">
        <v>192</v>
      </c>
      <c r="H2" s="1">
        <v>127</v>
      </c>
      <c r="I2" t="s">
        <v>171</v>
      </c>
      <c r="K2" s="14" t="s">
        <v>55</v>
      </c>
      <c r="L2">
        <v>0.32396224814126395</v>
      </c>
      <c r="M2">
        <f>L2*100/1000</f>
        <v>0.0323962248141264</v>
      </c>
    </row>
    <row r="3" spans="1:13" ht="12.75">
      <c r="A3" s="2">
        <v>38577</v>
      </c>
      <c r="B3" s="1" t="s">
        <v>159</v>
      </c>
      <c r="C3" s="1" t="s">
        <v>145</v>
      </c>
      <c r="D3" s="1" t="s">
        <v>156</v>
      </c>
      <c r="E3" s="1" t="s">
        <v>147</v>
      </c>
      <c r="F3" s="1" t="s">
        <v>278</v>
      </c>
      <c r="G3" s="1" t="s">
        <v>192</v>
      </c>
      <c r="H3" s="1">
        <v>125</v>
      </c>
      <c r="I3" t="s">
        <v>172</v>
      </c>
      <c r="K3" s="14" t="s">
        <v>55</v>
      </c>
      <c r="L3">
        <v>0.4819547444444445</v>
      </c>
      <c r="M3">
        <f>L3*100/1000</f>
        <v>0.04819547444444445</v>
      </c>
    </row>
    <row r="4" spans="1:24" ht="12.75">
      <c r="A4" s="2">
        <v>38580</v>
      </c>
      <c r="B4" s="1" t="s">
        <v>159</v>
      </c>
      <c r="C4" s="1" t="s">
        <v>150</v>
      </c>
      <c r="D4" s="1" t="s">
        <v>156</v>
      </c>
      <c r="E4" s="1" t="s">
        <v>147</v>
      </c>
      <c r="F4" s="1" t="s">
        <v>278</v>
      </c>
      <c r="G4" s="1" t="s">
        <v>192</v>
      </c>
      <c r="H4" s="1">
        <v>123</v>
      </c>
      <c r="I4" t="s">
        <v>174</v>
      </c>
      <c r="K4" s="14" t="s">
        <v>55</v>
      </c>
      <c r="L4" s="19">
        <v>0.47248428992997665</v>
      </c>
      <c r="M4">
        <f>L4*100/1000</f>
        <v>0.047248428992997665</v>
      </c>
      <c r="P4" s="41" t="s">
        <v>312</v>
      </c>
      <c r="Q4" s="41">
        <v>0.3895</v>
      </c>
      <c r="R4" s="41">
        <v>12.71523902182285</v>
      </c>
      <c r="S4" s="41">
        <v>4.15697183953787</v>
      </c>
      <c r="T4" s="41">
        <v>1.8446275032092425</v>
      </c>
      <c r="U4" s="41">
        <v>0.5071617215661104</v>
      </c>
      <c r="V4" s="41">
        <v>0.7721087442875482</v>
      </c>
      <c r="W4" s="41">
        <v>0.07128159614890886</v>
      </c>
      <c r="X4" s="41">
        <v>0.029510984724005134</v>
      </c>
    </row>
    <row r="5" spans="1:24" ht="12.75">
      <c r="A5" s="2">
        <v>38581</v>
      </c>
      <c r="B5" s="1" t="s">
        <v>159</v>
      </c>
      <c r="C5" s="1" t="s">
        <v>150</v>
      </c>
      <c r="D5" s="1" t="s">
        <v>156</v>
      </c>
      <c r="E5" s="1" t="s">
        <v>147</v>
      </c>
      <c r="F5" s="1" t="s">
        <v>277</v>
      </c>
      <c r="G5" s="1" t="s">
        <v>192</v>
      </c>
      <c r="H5" s="1">
        <v>126</v>
      </c>
      <c r="I5" t="s">
        <v>175</v>
      </c>
      <c r="K5" s="14" t="s">
        <v>55</v>
      </c>
      <c r="L5" s="19">
        <v>0.5909186098265897</v>
      </c>
      <c r="M5">
        <f>L5*100/1000</f>
        <v>0.05909186098265897</v>
      </c>
      <c r="N5" s="1">
        <f>MAX(L2:L5)/MIN(L2:L5)</f>
        <v>1.8240354029427506</v>
      </c>
      <c r="O5" s="1" t="s">
        <v>65</v>
      </c>
      <c r="P5" s="41"/>
      <c r="Q5" s="41"/>
      <c r="R5" s="41"/>
      <c r="S5" s="41"/>
      <c r="T5" s="41"/>
      <c r="U5" s="41"/>
      <c r="V5" s="41"/>
      <c r="W5" s="41"/>
      <c r="X5" s="41"/>
    </row>
    <row r="6" spans="1:24" ht="12.75">
      <c r="A6" s="2">
        <v>38582</v>
      </c>
      <c r="B6" s="1" t="s">
        <v>159</v>
      </c>
      <c r="C6" s="1" t="s">
        <v>155</v>
      </c>
      <c r="D6" s="1" t="s">
        <v>156</v>
      </c>
      <c r="E6" s="1" t="s">
        <v>147</v>
      </c>
      <c r="F6" s="1" t="s">
        <v>151</v>
      </c>
      <c r="G6" s="1" t="s">
        <v>296</v>
      </c>
      <c r="H6" s="1">
        <v>124</v>
      </c>
      <c r="I6" t="s">
        <v>176</v>
      </c>
      <c r="K6" s="14" t="s">
        <v>55</v>
      </c>
      <c r="L6" s="19">
        <v>0.6035027961772667</v>
      </c>
      <c r="M6">
        <f>L6*100/1000</f>
        <v>0.06035027961772666</v>
      </c>
      <c r="N6" s="20">
        <f>MAX(L4:L6)/MIN(L4:L6)</f>
        <v>1.2772970637112766</v>
      </c>
      <c r="O6" s="20" t="s">
        <v>67</v>
      </c>
      <c r="P6" s="41"/>
      <c r="Q6" s="41"/>
      <c r="R6" s="41"/>
      <c r="S6" s="41"/>
      <c r="T6" s="41"/>
      <c r="U6" s="41"/>
      <c r="V6" s="41"/>
      <c r="W6" s="41"/>
      <c r="X6" s="41"/>
    </row>
    <row r="7" spans="1:24" ht="12.75">
      <c r="A7" s="2">
        <v>38595</v>
      </c>
      <c r="B7" s="1" t="s">
        <v>159</v>
      </c>
      <c r="C7" s="1" t="s">
        <v>145</v>
      </c>
      <c r="D7" s="1" t="s">
        <v>146</v>
      </c>
      <c r="E7" s="1" t="s">
        <v>147</v>
      </c>
      <c r="F7" s="1" t="s">
        <v>151</v>
      </c>
      <c r="G7" s="1" t="s">
        <v>296</v>
      </c>
      <c r="J7" s="15" t="s">
        <v>55</v>
      </c>
      <c r="P7" s="41" t="s">
        <v>313</v>
      </c>
      <c r="Q7" s="41">
        <v>0.5799</v>
      </c>
      <c r="R7" s="41">
        <v>12.050886307984136</v>
      </c>
      <c r="S7" s="41">
        <v>5.69195805483704</v>
      </c>
      <c r="T7" s="41">
        <v>1.670497539230902</v>
      </c>
      <c r="U7" s="41">
        <v>0.8532113968787721</v>
      </c>
      <c r="V7" s="41">
        <v>0.37913737515088813</v>
      </c>
      <c r="W7" s="41">
        <v>0.09496158829108468</v>
      </c>
      <c r="X7" s="41">
        <v>0.03429551638213486</v>
      </c>
    </row>
    <row r="8" spans="1:24" ht="12.75">
      <c r="A8" s="2">
        <v>38569</v>
      </c>
      <c r="B8" s="1" t="s">
        <v>159</v>
      </c>
      <c r="C8" s="1" t="s">
        <v>150</v>
      </c>
      <c r="D8" s="1" t="s">
        <v>146</v>
      </c>
      <c r="E8" s="1" t="s">
        <v>147</v>
      </c>
      <c r="F8" s="1" t="s">
        <v>278</v>
      </c>
      <c r="G8" s="1" t="s">
        <v>297</v>
      </c>
      <c r="J8" s="15" t="s">
        <v>55</v>
      </c>
      <c r="P8" s="41"/>
      <c r="Q8" s="41"/>
      <c r="R8" s="41"/>
      <c r="S8" s="41"/>
      <c r="T8" s="41"/>
      <c r="U8" s="41"/>
      <c r="V8" s="41"/>
      <c r="W8" s="41"/>
      <c r="X8" s="41"/>
    </row>
    <row r="9" spans="1:24" ht="12.75">
      <c r="A9" s="2">
        <v>38580</v>
      </c>
      <c r="B9" s="1" t="s">
        <v>159</v>
      </c>
      <c r="C9" s="1" t="s">
        <v>150</v>
      </c>
      <c r="D9" s="1" t="s">
        <v>146</v>
      </c>
      <c r="E9" s="1" t="s">
        <v>147</v>
      </c>
      <c r="F9" s="1" t="s">
        <v>277</v>
      </c>
      <c r="G9" s="1" t="s">
        <v>297</v>
      </c>
      <c r="J9" s="15" t="s">
        <v>55</v>
      </c>
      <c r="P9" s="41"/>
      <c r="Q9" s="41"/>
      <c r="R9" s="41"/>
      <c r="S9" s="41"/>
      <c r="T9" s="41"/>
      <c r="U9" s="41"/>
      <c r="V9" s="41"/>
      <c r="W9" s="41"/>
      <c r="X9" s="41"/>
    </row>
    <row r="10" spans="1:24" ht="12.75">
      <c r="A10" s="2">
        <v>38579</v>
      </c>
      <c r="B10" s="1" t="s">
        <v>159</v>
      </c>
      <c r="C10" s="1" t="s">
        <v>155</v>
      </c>
      <c r="D10" s="1" t="s">
        <v>146</v>
      </c>
      <c r="E10" s="1" t="s">
        <v>147</v>
      </c>
      <c r="G10" s="1" t="s">
        <v>296</v>
      </c>
      <c r="J10" s="15" t="s">
        <v>55</v>
      </c>
      <c r="P10" s="41"/>
      <c r="Q10" s="41"/>
      <c r="R10" s="41"/>
      <c r="S10" s="41"/>
      <c r="T10" s="41"/>
      <c r="U10" s="41"/>
      <c r="V10" s="41"/>
      <c r="W10" s="41"/>
      <c r="X10" s="41"/>
    </row>
    <row r="11" spans="1:10" ht="12.75">
      <c r="A11" s="2">
        <v>38591</v>
      </c>
      <c r="B11" s="1" t="s">
        <v>159</v>
      </c>
      <c r="C11" s="1" t="s">
        <v>145</v>
      </c>
      <c r="D11" s="1" t="s">
        <v>158</v>
      </c>
      <c r="E11" s="1" t="s">
        <v>147</v>
      </c>
      <c r="F11" s="1" t="s">
        <v>151</v>
      </c>
      <c r="G11" s="1" t="s">
        <v>296</v>
      </c>
      <c r="J11" s="1" t="s">
        <v>56</v>
      </c>
    </row>
    <row r="12" spans="1:12" ht="12.75">
      <c r="A12" s="2">
        <v>38589</v>
      </c>
      <c r="B12" s="1" t="s">
        <v>159</v>
      </c>
      <c r="C12" s="1" t="s">
        <v>155</v>
      </c>
      <c r="D12" s="1" t="s">
        <v>161</v>
      </c>
      <c r="E12" s="1" t="s">
        <v>147</v>
      </c>
      <c r="G12" s="1" t="s">
        <v>296</v>
      </c>
      <c r="H12" s="1">
        <v>122</v>
      </c>
      <c r="I12" t="s">
        <v>177</v>
      </c>
      <c r="L12" s="1" t="s">
        <v>59</v>
      </c>
    </row>
    <row r="13" spans="1:10" ht="12.75">
      <c r="A13" s="2">
        <v>38573</v>
      </c>
      <c r="B13" s="1" t="s">
        <v>159</v>
      </c>
      <c r="C13" s="1" t="s">
        <v>150</v>
      </c>
      <c r="D13" s="1" t="s">
        <v>153</v>
      </c>
      <c r="E13" s="1" t="s">
        <v>147</v>
      </c>
      <c r="G13" s="1" t="s">
        <v>193</v>
      </c>
      <c r="J13" s="1" t="s">
        <v>57</v>
      </c>
    </row>
    <row r="14" spans="1:13" ht="12.75">
      <c r="A14" s="2">
        <v>38575</v>
      </c>
      <c r="B14" s="1" t="s">
        <v>159</v>
      </c>
      <c r="C14" s="1" t="s">
        <v>150</v>
      </c>
      <c r="D14" s="1" t="s">
        <v>153</v>
      </c>
      <c r="E14" s="1" t="s">
        <v>147</v>
      </c>
      <c r="F14" s="1" t="s">
        <v>151</v>
      </c>
      <c r="G14" s="1" t="s">
        <v>193</v>
      </c>
      <c r="H14" s="1">
        <v>128</v>
      </c>
      <c r="I14" t="s">
        <v>173</v>
      </c>
      <c r="L14">
        <v>0.40793941962209307</v>
      </c>
      <c r="M14">
        <f>L14*100/1000</f>
        <v>0.04079394196220931</v>
      </c>
    </row>
    <row r="15" spans="1:10" ht="12.75">
      <c r="A15" s="2">
        <v>38567</v>
      </c>
      <c r="B15" s="1" t="s">
        <v>159</v>
      </c>
      <c r="C15" s="1" t="s">
        <v>155</v>
      </c>
      <c r="D15" s="1" t="s">
        <v>273</v>
      </c>
      <c r="E15" s="1" t="s">
        <v>147</v>
      </c>
      <c r="F15" s="1" t="s">
        <v>151</v>
      </c>
      <c r="G15" s="1" t="s">
        <v>296</v>
      </c>
      <c r="J15" s="1" t="s">
        <v>56</v>
      </c>
    </row>
    <row r="16" spans="1:24" ht="12.75">
      <c r="A16" s="2">
        <v>38577</v>
      </c>
      <c r="B16" s="1" t="s">
        <v>154</v>
      </c>
      <c r="C16" s="1" t="s">
        <v>145</v>
      </c>
      <c r="D16" s="1" t="s">
        <v>156</v>
      </c>
      <c r="E16" s="1" t="s">
        <v>147</v>
      </c>
      <c r="G16" s="1" t="s">
        <v>296</v>
      </c>
      <c r="H16" s="1">
        <v>134</v>
      </c>
      <c r="I16" t="s">
        <v>178</v>
      </c>
      <c r="K16" s="14" t="s">
        <v>55</v>
      </c>
      <c r="L16" s="19">
        <v>0.4495035183050848</v>
      </c>
      <c r="M16">
        <f>L16*100/1000</f>
        <v>0.04495035183050848</v>
      </c>
      <c r="P16" s="41" t="s">
        <v>314</v>
      </c>
      <c r="Q16" s="41">
        <v>0.4712</v>
      </c>
      <c r="R16" s="41">
        <v>9.21445205220713</v>
      </c>
      <c r="S16" s="41">
        <v>4.53177681557725</v>
      </c>
      <c r="T16" s="41">
        <v>0.8664743587648557</v>
      </c>
      <c r="U16" s="41">
        <v>0.37881075254668933</v>
      </c>
      <c r="V16" s="41">
        <v>0.7971541355050934</v>
      </c>
      <c r="W16" s="41">
        <v>0.050529646540747035</v>
      </c>
      <c r="X16" s="41">
        <v>0.018129594015280134</v>
      </c>
    </row>
    <row r="17" spans="1:24" ht="12.75">
      <c r="A17" s="2">
        <v>38571</v>
      </c>
      <c r="B17" s="1" t="s">
        <v>154</v>
      </c>
      <c r="C17" s="1" t="s">
        <v>150</v>
      </c>
      <c r="D17" s="1" t="s">
        <v>156</v>
      </c>
      <c r="E17" s="1" t="s">
        <v>147</v>
      </c>
      <c r="G17" s="1" t="s">
        <v>193</v>
      </c>
      <c r="H17" s="1">
        <v>135</v>
      </c>
      <c r="I17" t="s">
        <v>179</v>
      </c>
      <c r="K17" s="14" t="s">
        <v>55</v>
      </c>
      <c r="L17" s="19">
        <v>0.42673086548784345</v>
      </c>
      <c r="M17">
        <f>L17*100/1000</f>
        <v>0.04267308654878435</v>
      </c>
      <c r="P17" s="41"/>
      <c r="Q17" s="41"/>
      <c r="R17" s="41"/>
      <c r="S17" s="41"/>
      <c r="T17" s="41"/>
      <c r="U17" s="41"/>
      <c r="V17" s="41"/>
      <c r="W17" s="41"/>
      <c r="X17" s="41"/>
    </row>
    <row r="18" spans="1:24" ht="12.75">
      <c r="A18" s="2">
        <v>38573</v>
      </c>
      <c r="B18" s="1" t="s">
        <v>154</v>
      </c>
      <c r="C18" s="1" t="s">
        <v>150</v>
      </c>
      <c r="D18" s="1" t="s">
        <v>156</v>
      </c>
      <c r="E18" s="1" t="s">
        <v>147</v>
      </c>
      <c r="F18" s="1" t="s">
        <v>151</v>
      </c>
      <c r="G18" s="1" t="s">
        <v>193</v>
      </c>
      <c r="H18" s="1">
        <v>131</v>
      </c>
      <c r="I18" t="s">
        <v>170</v>
      </c>
      <c r="K18" s="14" t="s">
        <v>55</v>
      </c>
      <c r="L18" s="19">
        <v>0.4618568576104747</v>
      </c>
      <c r="M18">
        <f>L18*100/1000</f>
        <v>0.046185685761047465</v>
      </c>
      <c r="N18" s="20">
        <f>MAX(L16:L18)/MIN(L16:L18)</f>
        <v>1.0823141585562948</v>
      </c>
      <c r="O18" s="20" t="s">
        <v>64</v>
      </c>
      <c r="P18" s="41"/>
      <c r="Q18" s="41"/>
      <c r="R18" s="41"/>
      <c r="S18" s="41"/>
      <c r="T18" s="41"/>
      <c r="U18" s="41"/>
      <c r="V18" s="41"/>
      <c r="W18" s="41"/>
      <c r="X18" s="41"/>
    </row>
    <row r="19" spans="1:14" ht="12.75">
      <c r="A19" s="2">
        <v>38567</v>
      </c>
      <c r="B19" s="1" t="s">
        <v>154</v>
      </c>
      <c r="C19" s="1" t="s">
        <v>155</v>
      </c>
      <c r="D19" s="1" t="s">
        <v>156</v>
      </c>
      <c r="E19" s="1" t="s">
        <v>147</v>
      </c>
      <c r="F19" s="1" t="s">
        <v>151</v>
      </c>
      <c r="G19" s="1" t="s">
        <v>296</v>
      </c>
      <c r="H19" s="1">
        <v>132</v>
      </c>
      <c r="I19" t="s">
        <v>167</v>
      </c>
      <c r="K19" s="14" t="s">
        <v>55</v>
      </c>
      <c r="L19">
        <v>0.6071285961211297</v>
      </c>
      <c r="M19">
        <f>L19*100/1000</f>
        <v>0.060712859612112965</v>
      </c>
      <c r="N19" s="1">
        <f>MAX(L16:L19)/MIN(L16:L19)</f>
        <v>1.4227435726428028</v>
      </c>
    </row>
    <row r="20" spans="1:12" ht="12.75">
      <c r="A20" s="2">
        <v>38585</v>
      </c>
      <c r="B20" s="1" t="s">
        <v>154</v>
      </c>
      <c r="C20" s="1" t="s">
        <v>150</v>
      </c>
      <c r="D20" s="1" t="s">
        <v>146</v>
      </c>
      <c r="E20" s="1" t="s">
        <v>147</v>
      </c>
      <c r="G20" s="1" t="s">
        <v>296</v>
      </c>
      <c r="H20" s="1">
        <v>129</v>
      </c>
      <c r="I20" t="s">
        <v>169</v>
      </c>
      <c r="L20" s="1" t="s">
        <v>59</v>
      </c>
    </row>
    <row r="21" spans="1:10" ht="12.75">
      <c r="A21" s="2">
        <v>38575</v>
      </c>
      <c r="B21" s="1" t="s">
        <v>154</v>
      </c>
      <c r="C21" s="1" t="s">
        <v>150</v>
      </c>
      <c r="D21" s="1" t="s">
        <v>158</v>
      </c>
      <c r="E21" s="1" t="s">
        <v>147</v>
      </c>
      <c r="F21" s="1" t="s">
        <v>151</v>
      </c>
      <c r="G21" s="1" t="s">
        <v>296</v>
      </c>
      <c r="J21" s="1" t="s">
        <v>56</v>
      </c>
    </row>
    <row r="22" spans="1:24" ht="12.75">
      <c r="A22" s="2">
        <v>38585</v>
      </c>
      <c r="B22" s="1" t="s">
        <v>154</v>
      </c>
      <c r="C22" s="1" t="s">
        <v>145</v>
      </c>
      <c r="D22" s="1" t="s">
        <v>161</v>
      </c>
      <c r="E22" s="1" t="s">
        <v>147</v>
      </c>
      <c r="F22" s="1" t="s">
        <v>151</v>
      </c>
      <c r="G22" s="1" t="s">
        <v>296</v>
      </c>
      <c r="J22" s="16" t="s">
        <v>55</v>
      </c>
      <c r="P22" s="41" t="s">
        <v>315</v>
      </c>
      <c r="Q22" s="41">
        <v>0.5321</v>
      </c>
      <c r="R22" s="41">
        <v>12.50386970494268</v>
      </c>
      <c r="S22" s="41">
        <v>1.715341942304078</v>
      </c>
      <c r="T22" s="41">
        <v>1.5922667656455556</v>
      </c>
      <c r="U22" s="41">
        <v>0.4221984113888367</v>
      </c>
      <c r="V22" s="41">
        <v>0.37822184373238116</v>
      </c>
      <c r="W22" s="41">
        <v>0.032063732569065966</v>
      </c>
      <c r="X22" s="41">
        <v>0.027231166134185306</v>
      </c>
    </row>
    <row r="23" spans="1:24" ht="12.75">
      <c r="A23" s="2">
        <v>38584</v>
      </c>
      <c r="B23" s="1" t="s">
        <v>154</v>
      </c>
      <c r="C23" s="1" t="s">
        <v>150</v>
      </c>
      <c r="D23" s="1" t="s">
        <v>161</v>
      </c>
      <c r="E23" s="1" t="s">
        <v>147</v>
      </c>
      <c r="F23" s="1" t="s">
        <v>151</v>
      </c>
      <c r="G23" s="1" t="s">
        <v>296</v>
      </c>
      <c r="J23" s="16" t="s">
        <v>55</v>
      </c>
      <c r="P23" s="41"/>
      <c r="Q23" s="41"/>
      <c r="R23" s="41"/>
      <c r="S23" s="41"/>
      <c r="T23" s="41"/>
      <c r="U23" s="41"/>
      <c r="V23" s="41"/>
      <c r="W23" s="41"/>
      <c r="X23" s="41"/>
    </row>
    <row r="24" spans="1:24" ht="12.75">
      <c r="A24" s="2">
        <v>38591</v>
      </c>
      <c r="B24" s="1" t="s">
        <v>154</v>
      </c>
      <c r="C24" s="1" t="s">
        <v>155</v>
      </c>
      <c r="D24" s="1" t="s">
        <v>161</v>
      </c>
      <c r="E24" s="1" t="s">
        <v>147</v>
      </c>
      <c r="F24" s="1" t="s">
        <v>151</v>
      </c>
      <c r="G24" s="1" t="s">
        <v>296</v>
      </c>
      <c r="J24" s="16" t="s">
        <v>55</v>
      </c>
      <c r="P24" s="41"/>
      <c r="Q24" s="41"/>
      <c r="R24" s="41"/>
      <c r="S24" s="41"/>
      <c r="T24" s="41"/>
      <c r="U24" s="41"/>
      <c r="V24" s="41"/>
      <c r="W24" s="41"/>
      <c r="X24" s="41"/>
    </row>
    <row r="25" spans="1:13" ht="12.75">
      <c r="A25" s="2">
        <v>38594</v>
      </c>
      <c r="B25" s="1" t="s">
        <v>154</v>
      </c>
      <c r="C25" s="1" t="s">
        <v>150</v>
      </c>
      <c r="D25" s="1" t="s">
        <v>273</v>
      </c>
      <c r="E25" s="1" t="s">
        <v>147</v>
      </c>
      <c r="F25" s="1" t="s">
        <v>151</v>
      </c>
      <c r="G25" s="1" t="s">
        <v>296</v>
      </c>
      <c r="H25" s="1">
        <v>130</v>
      </c>
      <c r="I25" t="s">
        <v>168</v>
      </c>
      <c r="K25" s="17"/>
      <c r="L25">
        <v>0.6717169324395375</v>
      </c>
      <c r="M25">
        <f>L25*100/1000</f>
        <v>0.06717169324395374</v>
      </c>
    </row>
    <row r="26" spans="1:14" ht="12.75">
      <c r="A26" s="2">
        <v>38576</v>
      </c>
      <c r="B26" s="1" t="s">
        <v>154</v>
      </c>
      <c r="C26" s="1" t="s">
        <v>155</v>
      </c>
      <c r="D26" s="1" t="s">
        <v>273</v>
      </c>
      <c r="E26" s="1" t="s">
        <v>147</v>
      </c>
      <c r="G26" s="1" t="s">
        <v>296</v>
      </c>
      <c r="H26" s="1">
        <v>133</v>
      </c>
      <c r="I26" t="s">
        <v>166</v>
      </c>
      <c r="K26" s="17"/>
      <c r="L26">
        <v>0.43403548682926835</v>
      </c>
      <c r="M26">
        <f>L26*100/1000</f>
        <v>0.04340354868292683</v>
      </c>
      <c r="N26" s="1">
        <f>L25/L26</f>
        <v>1.5476083242561298</v>
      </c>
    </row>
    <row r="27" spans="1:10" ht="12.75">
      <c r="A27" s="2">
        <v>38581</v>
      </c>
      <c r="B27" s="1" t="s">
        <v>274</v>
      </c>
      <c r="C27" s="1" t="s">
        <v>150</v>
      </c>
      <c r="D27" s="1" t="s">
        <v>273</v>
      </c>
      <c r="E27" s="1" t="s">
        <v>147</v>
      </c>
      <c r="G27" s="1" t="s">
        <v>296</v>
      </c>
      <c r="J27" s="1" t="s">
        <v>57</v>
      </c>
    </row>
    <row r="28" spans="1:13" ht="12.75">
      <c r="A28" s="2">
        <v>38584</v>
      </c>
      <c r="B28" s="1" t="s">
        <v>144</v>
      </c>
      <c r="C28" s="1" t="s">
        <v>145</v>
      </c>
      <c r="D28" s="1" t="s">
        <v>156</v>
      </c>
      <c r="E28" s="1" t="s">
        <v>147</v>
      </c>
      <c r="G28" s="1" t="s">
        <v>296</v>
      </c>
      <c r="H28" s="1">
        <v>137</v>
      </c>
      <c r="I28" t="s">
        <v>136</v>
      </c>
      <c r="K28" s="14" t="s">
        <v>55</v>
      </c>
      <c r="L28">
        <v>0.8452893545714286</v>
      </c>
      <c r="M28">
        <f>L28*100/1000</f>
        <v>0.08452893545714286</v>
      </c>
    </row>
    <row r="29" spans="1:10" ht="12.75">
      <c r="A29" s="2">
        <v>38592</v>
      </c>
      <c r="B29" s="1" t="s">
        <v>144</v>
      </c>
      <c r="C29" s="1" t="s">
        <v>150</v>
      </c>
      <c r="D29" s="1" t="s">
        <v>156</v>
      </c>
      <c r="E29" s="1" t="s">
        <v>147</v>
      </c>
      <c r="F29" s="1" t="s">
        <v>151</v>
      </c>
      <c r="G29" s="1" t="s">
        <v>296</v>
      </c>
      <c r="J29" s="1" t="s">
        <v>57</v>
      </c>
    </row>
    <row r="30" spans="1:12" ht="12.75">
      <c r="A30" s="2">
        <v>38567</v>
      </c>
      <c r="B30" s="1" t="s">
        <v>144</v>
      </c>
      <c r="C30" s="1" t="s">
        <v>155</v>
      </c>
      <c r="D30" s="1" t="s">
        <v>156</v>
      </c>
      <c r="E30" s="1" t="s">
        <v>147</v>
      </c>
      <c r="G30" s="1" t="s">
        <v>296</v>
      </c>
      <c r="H30" s="1">
        <v>138</v>
      </c>
      <c r="I30" t="s">
        <v>163</v>
      </c>
      <c r="K30" s="14" t="s">
        <v>55</v>
      </c>
      <c r="L30" s="1" t="s">
        <v>59</v>
      </c>
    </row>
    <row r="31" spans="1:12" ht="12.75">
      <c r="A31" s="2">
        <v>38565</v>
      </c>
      <c r="B31" s="1" t="s">
        <v>144</v>
      </c>
      <c r="C31" s="1" t="s">
        <v>145</v>
      </c>
      <c r="D31" s="1" t="s">
        <v>146</v>
      </c>
      <c r="E31" s="1" t="s">
        <v>147</v>
      </c>
      <c r="G31" s="1" t="s">
        <v>296</v>
      </c>
      <c r="H31" s="1">
        <v>139</v>
      </c>
      <c r="I31" t="s">
        <v>165</v>
      </c>
      <c r="L31" s="1" t="s">
        <v>59</v>
      </c>
    </row>
    <row r="32" spans="1:10" ht="12.75">
      <c r="A32" s="2">
        <v>38583</v>
      </c>
      <c r="B32" s="1" t="s">
        <v>144</v>
      </c>
      <c r="C32" s="1" t="s">
        <v>150</v>
      </c>
      <c r="D32" s="1" t="s">
        <v>146</v>
      </c>
      <c r="E32" s="1" t="s">
        <v>147</v>
      </c>
      <c r="F32" s="1" t="s">
        <v>151</v>
      </c>
      <c r="G32" s="1" t="s">
        <v>296</v>
      </c>
      <c r="J32" s="1" t="s">
        <v>57</v>
      </c>
    </row>
    <row r="33" spans="1:12" ht="12.75">
      <c r="A33" s="2">
        <v>38570</v>
      </c>
      <c r="B33" s="1" t="s">
        <v>144</v>
      </c>
      <c r="C33" s="1" t="s">
        <v>155</v>
      </c>
      <c r="D33" s="1" t="s">
        <v>146</v>
      </c>
      <c r="E33" s="1" t="s">
        <v>147</v>
      </c>
      <c r="G33" s="1" t="s">
        <v>296</v>
      </c>
      <c r="H33" s="1">
        <v>136</v>
      </c>
      <c r="I33" t="s">
        <v>20</v>
      </c>
      <c r="L33" s="1" t="s">
        <v>59</v>
      </c>
    </row>
    <row r="34" spans="1:24" ht="12.75">
      <c r="A34" s="2">
        <v>38588</v>
      </c>
      <c r="B34" s="1" t="s">
        <v>144</v>
      </c>
      <c r="C34" s="1" t="s">
        <v>145</v>
      </c>
      <c r="D34" s="1" t="s">
        <v>161</v>
      </c>
      <c r="E34" s="1" t="s">
        <v>147</v>
      </c>
      <c r="F34" s="1" t="s">
        <v>151</v>
      </c>
      <c r="G34" s="1" t="s">
        <v>296</v>
      </c>
      <c r="J34" s="15" t="s">
        <v>55</v>
      </c>
      <c r="P34" s="41" t="s">
        <v>316</v>
      </c>
      <c r="Q34" s="41">
        <v>0.5941</v>
      </c>
      <c r="R34" s="41">
        <v>11.506180844975594</v>
      </c>
      <c r="S34" s="41">
        <v>3.3080298804915005</v>
      </c>
      <c r="T34" s="41">
        <v>1.503146223699714</v>
      </c>
      <c r="U34" s="41">
        <v>0.38531619617909446</v>
      </c>
      <c r="V34" s="41">
        <v>0.4065016531728666</v>
      </c>
      <c r="W34" s="41">
        <v>0.04593348283117321</v>
      </c>
      <c r="X34" s="41">
        <v>0.02067743898333614</v>
      </c>
    </row>
    <row r="35" spans="1:24" ht="12.75">
      <c r="A35" s="2">
        <v>38568</v>
      </c>
      <c r="B35" s="1" t="s">
        <v>144</v>
      </c>
      <c r="C35" s="1" t="s">
        <v>150</v>
      </c>
      <c r="D35" s="1" t="s">
        <v>161</v>
      </c>
      <c r="E35" s="1" t="s">
        <v>147</v>
      </c>
      <c r="F35" s="1" t="s">
        <v>151</v>
      </c>
      <c r="G35" s="1" t="s">
        <v>296</v>
      </c>
      <c r="J35" s="15" t="s">
        <v>55</v>
      </c>
      <c r="P35" s="41"/>
      <c r="Q35" s="41"/>
      <c r="R35" s="41"/>
      <c r="S35" s="41"/>
      <c r="T35" s="41"/>
      <c r="U35" s="41"/>
      <c r="V35" s="41"/>
      <c r="W35" s="41"/>
      <c r="X35" s="41"/>
    </row>
    <row r="36" spans="1:24" ht="12.75">
      <c r="A36" s="2">
        <v>38571</v>
      </c>
      <c r="B36" s="1" t="s">
        <v>144</v>
      </c>
      <c r="C36" s="1" t="s">
        <v>155</v>
      </c>
      <c r="D36" s="1" t="s">
        <v>161</v>
      </c>
      <c r="E36" s="1" t="s">
        <v>147</v>
      </c>
      <c r="G36" s="1" t="s">
        <v>296</v>
      </c>
      <c r="J36" s="15" t="s">
        <v>55</v>
      </c>
      <c r="P36" s="41"/>
      <c r="Q36" s="41"/>
      <c r="R36" s="41"/>
      <c r="S36" s="41"/>
      <c r="T36" s="41"/>
      <c r="U36" s="41"/>
      <c r="V36" s="41"/>
      <c r="W36" s="41"/>
      <c r="X36" s="41"/>
    </row>
    <row r="37" spans="1:10" ht="12.75">
      <c r="A37" s="2">
        <v>38587</v>
      </c>
      <c r="B37" s="1" t="s">
        <v>144</v>
      </c>
      <c r="C37" s="1" t="s">
        <v>150</v>
      </c>
      <c r="D37" s="1" t="s">
        <v>153</v>
      </c>
      <c r="E37" s="1" t="s">
        <v>147</v>
      </c>
      <c r="F37" s="1" t="s">
        <v>151</v>
      </c>
      <c r="G37" s="1" t="s">
        <v>296</v>
      </c>
      <c r="J37" s="1" t="s">
        <v>57</v>
      </c>
    </row>
    <row r="38" spans="1:13" ht="12.75">
      <c r="A38" s="2">
        <v>38590</v>
      </c>
      <c r="B38" s="1" t="s">
        <v>144</v>
      </c>
      <c r="C38" s="1" t="s">
        <v>155</v>
      </c>
      <c r="D38" s="1" t="s">
        <v>153</v>
      </c>
      <c r="E38" s="1" t="s">
        <v>147</v>
      </c>
      <c r="G38" s="1" t="s">
        <v>296</v>
      </c>
      <c r="H38" s="1">
        <v>140</v>
      </c>
      <c r="I38" t="s">
        <v>19</v>
      </c>
      <c r="L38">
        <v>0.49049817520299815</v>
      </c>
      <c r="M38">
        <f>L38*100/1000</f>
        <v>0.04904981752029982</v>
      </c>
    </row>
    <row r="39" spans="1:13" ht="12.75">
      <c r="A39" s="2">
        <v>38593</v>
      </c>
      <c r="B39" s="1" t="s">
        <v>144</v>
      </c>
      <c r="C39" s="1" t="s">
        <v>145</v>
      </c>
      <c r="D39" s="1" t="s">
        <v>273</v>
      </c>
      <c r="E39" s="1" t="s">
        <v>147</v>
      </c>
      <c r="G39" s="1" t="s">
        <v>296</v>
      </c>
      <c r="H39" s="1">
        <v>141</v>
      </c>
      <c r="I39" t="s">
        <v>164</v>
      </c>
      <c r="L39">
        <v>0.4803239263676845</v>
      </c>
      <c r="M39">
        <f>L39*100/1000</f>
        <v>0.04803239263676845</v>
      </c>
    </row>
    <row r="40" spans="1:10" ht="12.75">
      <c r="A40" s="2">
        <v>38580</v>
      </c>
      <c r="B40" s="1" t="s">
        <v>275</v>
      </c>
      <c r="C40" s="1" t="s">
        <v>145</v>
      </c>
      <c r="D40" s="1" t="s">
        <v>273</v>
      </c>
      <c r="E40" s="1" t="s">
        <v>147</v>
      </c>
      <c r="G40" s="1" t="s">
        <v>296</v>
      </c>
      <c r="J40" s="1" t="s">
        <v>57</v>
      </c>
    </row>
    <row r="41" spans="1:10" ht="12.75">
      <c r="A41" s="2">
        <v>38569</v>
      </c>
      <c r="B41" s="1" t="s">
        <v>275</v>
      </c>
      <c r="C41" s="1" t="s">
        <v>155</v>
      </c>
      <c r="D41" s="1" t="s">
        <v>273</v>
      </c>
      <c r="E41" s="1" t="s">
        <v>147</v>
      </c>
      <c r="G41" s="1" t="s">
        <v>296</v>
      </c>
      <c r="J41" s="1" t="s">
        <v>57</v>
      </c>
    </row>
    <row r="42" spans="1:13" ht="12.75">
      <c r="A42" s="2">
        <v>38565</v>
      </c>
      <c r="B42" s="1" t="s">
        <v>149</v>
      </c>
      <c r="C42" s="1" t="s">
        <v>145</v>
      </c>
      <c r="D42" s="1" t="s">
        <v>156</v>
      </c>
      <c r="E42" s="1" t="s">
        <v>147</v>
      </c>
      <c r="F42" s="1" t="s">
        <v>151</v>
      </c>
      <c r="G42" s="1" t="s">
        <v>193</v>
      </c>
      <c r="H42" s="1">
        <v>147</v>
      </c>
      <c r="I42" t="s">
        <v>18</v>
      </c>
      <c r="K42" s="14" t="s">
        <v>55</v>
      </c>
      <c r="L42">
        <v>0.3979222536813922</v>
      </c>
      <c r="M42">
        <f>L42*100/1000</f>
        <v>0.03979222536813922</v>
      </c>
    </row>
    <row r="43" spans="1:15" ht="12.75">
      <c r="A43" s="2">
        <v>38569</v>
      </c>
      <c r="B43" s="1" t="s">
        <v>149</v>
      </c>
      <c r="C43" s="1" t="s">
        <v>145</v>
      </c>
      <c r="D43" s="1" t="s">
        <v>156</v>
      </c>
      <c r="E43" s="1" t="s">
        <v>147</v>
      </c>
      <c r="G43" s="1" t="s">
        <v>193</v>
      </c>
      <c r="H43" s="1">
        <v>149</v>
      </c>
      <c r="I43" t="s">
        <v>17</v>
      </c>
      <c r="K43" s="14" t="s">
        <v>55</v>
      </c>
      <c r="L43">
        <v>0.5537379896115628</v>
      </c>
      <c r="M43">
        <f>L43*100/1000</f>
        <v>0.05537379896115628</v>
      </c>
      <c r="O43" s="1">
        <f>L43/L42</f>
        <v>1.3915733148589597</v>
      </c>
    </row>
    <row r="44" spans="1:24" ht="12.75">
      <c r="A44" s="2">
        <v>38574</v>
      </c>
      <c r="B44" s="1" t="s">
        <v>149</v>
      </c>
      <c r="C44" s="1" t="s">
        <v>155</v>
      </c>
      <c r="D44" s="1" t="s">
        <v>156</v>
      </c>
      <c r="E44" s="1" t="s">
        <v>147</v>
      </c>
      <c r="F44" s="1" t="s">
        <v>151</v>
      </c>
      <c r="G44" s="1" t="s">
        <v>298</v>
      </c>
      <c r="H44" s="1">
        <v>146</v>
      </c>
      <c r="I44" t="s">
        <v>12</v>
      </c>
      <c r="K44" s="14" t="s">
        <v>55</v>
      </c>
      <c r="L44" s="19">
        <v>0.3140474401267512</v>
      </c>
      <c r="M44">
        <f>L44*100/1000</f>
        <v>0.031404744012675116</v>
      </c>
      <c r="O44" s="1" t="s">
        <v>69</v>
      </c>
      <c r="P44" s="41" t="s">
        <v>317</v>
      </c>
      <c r="Q44" s="41">
        <v>0.1798</v>
      </c>
      <c r="R44" s="41">
        <v>7.631475839822024</v>
      </c>
      <c r="S44" s="41">
        <v>5.617415216907676</v>
      </c>
      <c r="T44" s="41">
        <v>0.9711514688542826</v>
      </c>
      <c r="U44" s="41">
        <v>0.3424265511679645</v>
      </c>
      <c r="V44" s="41">
        <v>0.8969278768075641</v>
      </c>
      <c r="W44" s="41">
        <v>0.11624275111234707</v>
      </c>
      <c r="X44" s="41">
        <v>0.008243666017797554</v>
      </c>
    </row>
    <row r="45" spans="1:24" ht="12.75">
      <c r="A45" s="2">
        <v>38582</v>
      </c>
      <c r="B45" s="1" t="s">
        <v>149</v>
      </c>
      <c r="C45" s="1" t="s">
        <v>155</v>
      </c>
      <c r="D45" s="1" t="s">
        <v>156</v>
      </c>
      <c r="E45" s="1" t="s">
        <v>147</v>
      </c>
      <c r="G45" s="1" t="s">
        <v>298</v>
      </c>
      <c r="H45" s="1">
        <v>148</v>
      </c>
      <c r="I45" t="s">
        <v>11</v>
      </c>
      <c r="K45" s="14" t="s">
        <v>55</v>
      </c>
      <c r="L45" s="19">
        <v>0.3763814602900552</v>
      </c>
      <c r="M45">
        <f>L45*100/1000</f>
        <v>0.03763814602900552</v>
      </c>
      <c r="N45" s="1">
        <f>MAX(L42:L45)/MIN(L42:L45)</f>
        <v>1.7632303877021616</v>
      </c>
      <c r="O45" s="20">
        <f>L45/L44</f>
        <v>1.1984859998799726</v>
      </c>
      <c r="P45" s="41"/>
      <c r="Q45" s="41"/>
      <c r="R45" s="41"/>
      <c r="S45" s="41"/>
      <c r="T45" s="41"/>
      <c r="U45" s="41"/>
      <c r="V45" s="41"/>
      <c r="W45" s="41"/>
      <c r="X45" s="41"/>
    </row>
    <row r="46" spans="1:24" ht="12.75">
      <c r="A46" s="2">
        <v>38565</v>
      </c>
      <c r="B46" s="1" t="s">
        <v>149</v>
      </c>
      <c r="C46" s="1" t="s">
        <v>150</v>
      </c>
      <c r="D46" s="1" t="s">
        <v>146</v>
      </c>
      <c r="E46" s="1" t="s">
        <v>147</v>
      </c>
      <c r="F46" s="1" t="s">
        <v>151</v>
      </c>
      <c r="G46" s="1" t="s">
        <v>296</v>
      </c>
      <c r="J46" s="16" t="s">
        <v>55</v>
      </c>
      <c r="P46" s="41" t="s">
        <v>318</v>
      </c>
      <c r="Q46" s="41">
        <v>0.5435</v>
      </c>
      <c r="R46" s="41">
        <v>9.164008945722172</v>
      </c>
      <c r="S46" s="41">
        <v>6.458269868445263</v>
      </c>
      <c r="T46" s="41">
        <v>1.2623442069917203</v>
      </c>
      <c r="U46" s="41">
        <v>0.45748104020239194</v>
      </c>
      <c r="V46" s="41">
        <v>0.34366521168353265</v>
      </c>
      <c r="W46" s="41">
        <v>0.2334780355105796</v>
      </c>
      <c r="X46" s="41">
        <v>0.018875523275068997</v>
      </c>
    </row>
    <row r="47" spans="1:24" ht="12.75">
      <c r="A47" s="2">
        <v>38566</v>
      </c>
      <c r="B47" s="1" t="s">
        <v>149</v>
      </c>
      <c r="C47" s="1" t="s">
        <v>155</v>
      </c>
      <c r="D47" s="1" t="s">
        <v>146</v>
      </c>
      <c r="E47" s="1" t="s">
        <v>147</v>
      </c>
      <c r="F47" s="1" t="s">
        <v>151</v>
      </c>
      <c r="G47" s="1" t="s">
        <v>298</v>
      </c>
      <c r="J47" s="16" t="s">
        <v>55</v>
      </c>
      <c r="P47" s="41"/>
      <c r="Q47" s="41"/>
      <c r="R47" s="41"/>
      <c r="S47" s="41"/>
      <c r="T47" s="41"/>
      <c r="U47" s="41"/>
      <c r="V47" s="41"/>
      <c r="W47" s="41"/>
      <c r="X47" s="41"/>
    </row>
    <row r="48" spans="1:24" ht="12.75">
      <c r="A48" s="2">
        <v>38578</v>
      </c>
      <c r="B48" s="1" t="s">
        <v>149</v>
      </c>
      <c r="C48" s="1" t="s">
        <v>155</v>
      </c>
      <c r="D48" s="1" t="s">
        <v>146</v>
      </c>
      <c r="E48" s="1" t="s">
        <v>147</v>
      </c>
      <c r="G48" s="1" t="s">
        <v>298</v>
      </c>
      <c r="J48" s="16" t="s">
        <v>55</v>
      </c>
      <c r="P48" s="41"/>
      <c r="Q48" s="41"/>
      <c r="R48" s="41"/>
      <c r="S48" s="41"/>
      <c r="T48" s="41"/>
      <c r="U48" s="41"/>
      <c r="V48" s="41"/>
      <c r="W48" s="41"/>
      <c r="X48" s="41"/>
    </row>
    <row r="49" spans="1:24" ht="12.75">
      <c r="A49" s="2">
        <v>38579</v>
      </c>
      <c r="B49" s="1" t="s">
        <v>149</v>
      </c>
      <c r="C49" s="1" t="s">
        <v>155</v>
      </c>
      <c r="D49" s="1" t="s">
        <v>146</v>
      </c>
      <c r="E49" s="1" t="s">
        <v>147</v>
      </c>
      <c r="F49" s="1" t="s">
        <v>288</v>
      </c>
      <c r="G49" s="1" t="s">
        <v>299</v>
      </c>
      <c r="J49" s="16" t="s">
        <v>55</v>
      </c>
      <c r="P49" s="41"/>
      <c r="Q49" s="41"/>
      <c r="R49" s="41"/>
      <c r="S49" s="41"/>
      <c r="T49" s="41"/>
      <c r="U49" s="41"/>
      <c r="V49" s="41"/>
      <c r="W49" s="41"/>
      <c r="X49" s="41"/>
    </row>
    <row r="50" spans="1:24" ht="12.75">
      <c r="A50" s="2">
        <v>38570</v>
      </c>
      <c r="B50" s="1" t="s">
        <v>149</v>
      </c>
      <c r="C50" s="1" t="s">
        <v>145</v>
      </c>
      <c r="D50" s="1" t="s">
        <v>161</v>
      </c>
      <c r="E50" s="1" t="s">
        <v>147</v>
      </c>
      <c r="G50" s="1" t="s">
        <v>298</v>
      </c>
      <c r="J50" s="15" t="s">
        <v>55</v>
      </c>
      <c r="P50" s="41" t="s">
        <v>319</v>
      </c>
      <c r="Q50" s="41">
        <v>0.7136</v>
      </c>
      <c r="R50" s="41">
        <v>12.317922407511212</v>
      </c>
      <c r="S50" s="41">
        <v>3.4408230220011213</v>
      </c>
      <c r="T50" s="41">
        <v>1.2938580514293723</v>
      </c>
      <c r="U50" s="41">
        <v>0.2987287387191704</v>
      </c>
      <c r="V50" s="41">
        <v>0.516671806684417</v>
      </c>
      <c r="W50" s="41">
        <v>0.03390422603699552</v>
      </c>
      <c r="X50" s="41">
        <v>0.02346382244955157</v>
      </c>
    </row>
    <row r="51" spans="1:24" ht="12.75">
      <c r="A51" s="2">
        <v>38586</v>
      </c>
      <c r="B51" s="1" t="s">
        <v>149</v>
      </c>
      <c r="C51" s="1" t="s">
        <v>145</v>
      </c>
      <c r="D51" s="1" t="s">
        <v>161</v>
      </c>
      <c r="E51" s="1" t="s">
        <v>147</v>
      </c>
      <c r="F51" s="1" t="s">
        <v>151</v>
      </c>
      <c r="G51" s="1" t="s">
        <v>298</v>
      </c>
      <c r="J51" s="15" t="s">
        <v>55</v>
      </c>
      <c r="P51" s="41"/>
      <c r="Q51" s="41"/>
      <c r="R51" s="41"/>
      <c r="S51" s="41"/>
      <c r="T51" s="41"/>
      <c r="U51" s="41"/>
      <c r="V51" s="41"/>
      <c r="W51" s="41"/>
      <c r="X51" s="41"/>
    </row>
    <row r="52" spans="1:24" ht="12.75">
      <c r="A52" s="2">
        <v>38576</v>
      </c>
      <c r="B52" s="1" t="s">
        <v>149</v>
      </c>
      <c r="C52" s="1" t="s">
        <v>150</v>
      </c>
      <c r="D52" s="1" t="s">
        <v>161</v>
      </c>
      <c r="E52" s="1" t="s">
        <v>147</v>
      </c>
      <c r="F52" s="1" t="s">
        <v>278</v>
      </c>
      <c r="G52" s="1" t="s">
        <v>297</v>
      </c>
      <c r="J52" s="15" t="s">
        <v>55</v>
      </c>
      <c r="P52" s="41"/>
      <c r="Q52" s="41"/>
      <c r="R52" s="41"/>
      <c r="S52" s="41"/>
      <c r="T52" s="41"/>
      <c r="U52" s="41"/>
      <c r="V52" s="41"/>
      <c r="W52" s="41"/>
      <c r="X52" s="41"/>
    </row>
    <row r="53" spans="1:24" ht="12.75">
      <c r="A53" s="2">
        <v>38577</v>
      </c>
      <c r="B53" s="1" t="s">
        <v>149</v>
      </c>
      <c r="C53" s="1" t="s">
        <v>150</v>
      </c>
      <c r="D53" s="1" t="s">
        <v>161</v>
      </c>
      <c r="E53" s="1" t="s">
        <v>147</v>
      </c>
      <c r="F53" s="1" t="s">
        <v>277</v>
      </c>
      <c r="G53" s="1" t="s">
        <v>297</v>
      </c>
      <c r="J53" s="15" t="s">
        <v>55</v>
      </c>
      <c r="P53" s="41"/>
      <c r="Q53" s="41"/>
      <c r="R53" s="41"/>
      <c r="S53" s="41"/>
      <c r="T53" s="41"/>
      <c r="U53" s="41"/>
      <c r="V53" s="41"/>
      <c r="W53" s="41"/>
      <c r="X53" s="41"/>
    </row>
    <row r="54" spans="1:13" ht="12.75">
      <c r="A54" s="2">
        <v>38589</v>
      </c>
      <c r="B54" s="1" t="s">
        <v>149</v>
      </c>
      <c r="C54" s="1" t="s">
        <v>145</v>
      </c>
      <c r="D54" s="1" t="s">
        <v>153</v>
      </c>
      <c r="E54" s="1" t="s">
        <v>147</v>
      </c>
      <c r="F54" s="1" t="s">
        <v>151</v>
      </c>
      <c r="G54" s="1" t="s">
        <v>296</v>
      </c>
      <c r="H54" s="1">
        <v>150</v>
      </c>
      <c r="I54" t="s">
        <v>16</v>
      </c>
      <c r="K54" s="17"/>
      <c r="L54">
        <v>0.26620189539097266</v>
      </c>
      <c r="M54">
        <f>L54*100/1000</f>
        <v>0.02662018953909727</v>
      </c>
    </row>
    <row r="55" spans="1:15" ht="12.75">
      <c r="A55" s="2">
        <v>38572</v>
      </c>
      <c r="B55" s="1" t="s">
        <v>149</v>
      </c>
      <c r="C55" s="1" t="s">
        <v>155</v>
      </c>
      <c r="D55" s="1" t="s">
        <v>153</v>
      </c>
      <c r="E55" s="1" t="s">
        <v>147</v>
      </c>
      <c r="F55" s="1" t="s">
        <v>278</v>
      </c>
      <c r="G55" s="1" t="s">
        <v>192</v>
      </c>
      <c r="H55" s="1">
        <v>142</v>
      </c>
      <c r="I55" t="s">
        <v>13</v>
      </c>
      <c r="K55" s="17"/>
      <c r="L55">
        <v>0.49261374188258444</v>
      </c>
      <c r="M55">
        <f>L55*100/1000</f>
        <v>0.04926137418825844</v>
      </c>
      <c r="O55" s="1">
        <f>L55/L54</f>
        <v>1.8505268009421159</v>
      </c>
    </row>
    <row r="56" spans="1:10" ht="12.75">
      <c r="A56" s="2">
        <v>38586</v>
      </c>
      <c r="B56" s="1" t="s">
        <v>149</v>
      </c>
      <c r="C56" s="1" t="s">
        <v>155</v>
      </c>
      <c r="D56" s="1" t="s">
        <v>153</v>
      </c>
      <c r="E56" s="1" t="s">
        <v>147</v>
      </c>
      <c r="F56" s="1" t="s">
        <v>277</v>
      </c>
      <c r="G56" s="1" t="s">
        <v>192</v>
      </c>
      <c r="J56" s="1" t="s">
        <v>57</v>
      </c>
    </row>
    <row r="57" spans="1:24" ht="12.75">
      <c r="A57" s="2">
        <v>38573</v>
      </c>
      <c r="B57" s="1" t="s">
        <v>149</v>
      </c>
      <c r="C57" s="1" t="s">
        <v>145</v>
      </c>
      <c r="D57" s="1" t="s">
        <v>273</v>
      </c>
      <c r="E57" s="1" t="s">
        <v>147</v>
      </c>
      <c r="G57" s="1" t="s">
        <v>300</v>
      </c>
      <c r="J57" s="16" t="s">
        <v>55</v>
      </c>
      <c r="P57" s="41" t="s">
        <v>320</v>
      </c>
      <c r="Q57" s="41">
        <v>0.3674</v>
      </c>
      <c r="R57" s="41">
        <v>12.00466832471421</v>
      </c>
      <c r="S57" s="41">
        <v>4.555390404191617</v>
      </c>
      <c r="T57" s="41">
        <v>1.8030759077299945</v>
      </c>
      <c r="U57" s="41">
        <v>0.5199760548448558</v>
      </c>
      <c r="V57" s="41">
        <v>0.40318162697332605</v>
      </c>
      <c r="W57" s="41">
        <v>0.17308792174741428</v>
      </c>
      <c r="X57" s="41">
        <v>0.025977636227544915</v>
      </c>
    </row>
    <row r="58" spans="1:24" ht="12.75">
      <c r="A58" s="2">
        <v>38587</v>
      </c>
      <c r="B58" s="1" t="s">
        <v>149</v>
      </c>
      <c r="C58" s="1" t="s">
        <v>145</v>
      </c>
      <c r="D58" s="1" t="s">
        <v>273</v>
      </c>
      <c r="E58" s="1" t="s">
        <v>147</v>
      </c>
      <c r="G58" s="1" t="s">
        <v>300</v>
      </c>
      <c r="J58" s="16" t="s">
        <v>55</v>
      </c>
      <c r="P58" s="41"/>
      <c r="Q58" s="41"/>
      <c r="R58" s="41"/>
      <c r="S58" s="41"/>
      <c r="T58" s="41"/>
      <c r="U58" s="41"/>
      <c r="V58" s="41"/>
      <c r="W58" s="41"/>
      <c r="X58" s="41"/>
    </row>
    <row r="59" spans="1:13" ht="12.75">
      <c r="A59" s="2">
        <v>38593</v>
      </c>
      <c r="B59" s="1" t="s">
        <v>149</v>
      </c>
      <c r="C59" s="1" t="s">
        <v>145</v>
      </c>
      <c r="D59" s="1" t="s">
        <v>273</v>
      </c>
      <c r="E59" s="1" t="s">
        <v>147</v>
      </c>
      <c r="F59" s="1" t="s">
        <v>151</v>
      </c>
      <c r="G59" s="1" t="s">
        <v>298</v>
      </c>
      <c r="H59" s="1">
        <v>143</v>
      </c>
      <c r="I59" t="s">
        <v>137</v>
      </c>
      <c r="L59">
        <v>0.5410543798670465</v>
      </c>
      <c r="M59">
        <f>L59*100/1000</f>
        <v>0.05410543798670465</v>
      </c>
    </row>
    <row r="60" spans="1:24" ht="12.75">
      <c r="A60" s="2">
        <v>38579</v>
      </c>
      <c r="B60" s="1" t="s">
        <v>162</v>
      </c>
      <c r="C60" s="1" t="s">
        <v>145</v>
      </c>
      <c r="D60" s="1" t="s">
        <v>156</v>
      </c>
      <c r="E60" s="1" t="s">
        <v>147</v>
      </c>
      <c r="G60" s="1" t="s">
        <v>296</v>
      </c>
      <c r="J60" s="15" t="s">
        <v>55</v>
      </c>
      <c r="P60" s="41" t="s">
        <v>321</v>
      </c>
      <c r="Q60" s="41">
        <v>0.2273</v>
      </c>
      <c r="R60" s="41">
        <v>9.962216706995163</v>
      </c>
      <c r="S60" s="41">
        <v>6.239400345358558</v>
      </c>
      <c r="T60" s="41">
        <v>1.0772178517377915</v>
      </c>
      <c r="U60" s="41">
        <v>0.3918997492300924</v>
      </c>
      <c r="V60" s="41">
        <v>0.9291365525736911</v>
      </c>
      <c r="W60" s="41">
        <v>0.08106889551253849</v>
      </c>
      <c r="X60" s="41">
        <v>0.015568473823141221</v>
      </c>
    </row>
    <row r="61" spans="1:24" ht="12.75">
      <c r="A61" s="2">
        <v>38568</v>
      </c>
      <c r="B61" s="1" t="s">
        <v>162</v>
      </c>
      <c r="C61" s="1" t="s">
        <v>150</v>
      </c>
      <c r="D61" s="1" t="s">
        <v>156</v>
      </c>
      <c r="E61" s="1" t="s">
        <v>147</v>
      </c>
      <c r="F61" s="1" t="s">
        <v>160</v>
      </c>
      <c r="G61" s="1" t="s">
        <v>296</v>
      </c>
      <c r="J61" s="15" t="s">
        <v>55</v>
      </c>
      <c r="P61" s="41"/>
      <c r="Q61" s="41">
        <v>0.2273</v>
      </c>
      <c r="R61" s="41">
        <v>9.962216706995163</v>
      </c>
      <c r="S61" s="41">
        <v>6.239400345358558</v>
      </c>
      <c r="T61" s="41">
        <v>1.0772178517377915</v>
      </c>
      <c r="U61" s="41">
        <v>0.3918997492300924</v>
      </c>
      <c r="V61" s="41">
        <v>0.9291365525736911</v>
      </c>
      <c r="W61" s="41">
        <v>0.08106889551253849</v>
      </c>
      <c r="X61" s="41">
        <v>0.015568473823141221</v>
      </c>
    </row>
    <row r="62" spans="1:10" ht="12.75">
      <c r="A62" s="2">
        <v>38575</v>
      </c>
      <c r="B62" s="1" t="s">
        <v>162</v>
      </c>
      <c r="C62" s="1" t="s">
        <v>155</v>
      </c>
      <c r="D62" s="1" t="s">
        <v>161</v>
      </c>
      <c r="E62" s="1" t="s">
        <v>147</v>
      </c>
      <c r="G62" s="1" t="s">
        <v>296</v>
      </c>
      <c r="J62" s="1" t="s">
        <v>56</v>
      </c>
    </row>
    <row r="63" spans="1:10" ht="12.75">
      <c r="A63" s="2">
        <v>38590</v>
      </c>
      <c r="B63" s="1" t="s">
        <v>162</v>
      </c>
      <c r="C63" s="1" t="s">
        <v>150</v>
      </c>
      <c r="D63" s="1" t="s">
        <v>273</v>
      </c>
      <c r="E63" s="1" t="s">
        <v>147</v>
      </c>
      <c r="F63" s="1" t="s">
        <v>151</v>
      </c>
      <c r="G63" s="1" t="s">
        <v>296</v>
      </c>
      <c r="J63" s="1" t="s">
        <v>56</v>
      </c>
    </row>
    <row r="64" spans="1:13" ht="12.75">
      <c r="A64" s="2">
        <v>38570</v>
      </c>
      <c r="B64" s="1" t="s">
        <v>152</v>
      </c>
      <c r="C64" s="1" t="s">
        <v>145</v>
      </c>
      <c r="D64" s="1" t="s">
        <v>156</v>
      </c>
      <c r="E64" s="1" t="s">
        <v>147</v>
      </c>
      <c r="G64" s="1" t="s">
        <v>296</v>
      </c>
      <c r="H64" s="1">
        <v>153</v>
      </c>
      <c r="I64" t="s">
        <v>10</v>
      </c>
      <c r="K64" s="14" t="s">
        <v>55</v>
      </c>
      <c r="L64">
        <v>0.6953881874263839</v>
      </c>
      <c r="M64">
        <f>L64*100/1000</f>
        <v>0.06953881874263838</v>
      </c>
    </row>
    <row r="65" spans="1:24" ht="12.75">
      <c r="A65" s="2">
        <v>38594</v>
      </c>
      <c r="B65" s="1" t="s">
        <v>152</v>
      </c>
      <c r="C65" s="1" t="s">
        <v>150</v>
      </c>
      <c r="D65" s="1" t="s">
        <v>156</v>
      </c>
      <c r="E65" s="1" t="s">
        <v>147</v>
      </c>
      <c r="G65" s="1" t="s">
        <v>296</v>
      </c>
      <c r="H65" s="1">
        <v>156</v>
      </c>
      <c r="I65" t="s">
        <v>84</v>
      </c>
      <c r="K65" s="14" t="s">
        <v>55</v>
      </c>
      <c r="L65" s="19">
        <v>0.2781814734268015</v>
      </c>
      <c r="M65">
        <f>L65*100/1000</f>
        <v>0.02781814734268015</v>
      </c>
      <c r="P65" s="41" t="s">
        <v>322</v>
      </c>
      <c r="Q65" s="41">
        <v>0.2726</v>
      </c>
      <c r="R65" s="41">
        <v>10.475868703228175</v>
      </c>
      <c r="S65" s="41">
        <v>3.4820545414526785</v>
      </c>
      <c r="T65" s="41">
        <v>1.4648037694424065</v>
      </c>
      <c r="U65" s="41">
        <v>0.28194847340425533</v>
      </c>
      <c r="V65" s="41">
        <v>0.5365141401320617</v>
      </c>
      <c r="W65" s="41">
        <v>0.07518538628026412</v>
      </c>
      <c r="X65" s="41">
        <v>0.03052121148202494</v>
      </c>
    </row>
    <row r="66" spans="1:24" ht="12.75">
      <c r="A66" s="2">
        <v>38574</v>
      </c>
      <c r="B66" s="1" t="s">
        <v>152</v>
      </c>
      <c r="C66" s="1" t="s">
        <v>155</v>
      </c>
      <c r="D66" s="1" t="s">
        <v>156</v>
      </c>
      <c r="E66" s="1" t="s">
        <v>147</v>
      </c>
      <c r="G66" s="1" t="s">
        <v>191</v>
      </c>
      <c r="H66" s="1">
        <v>154</v>
      </c>
      <c r="I66" t="s">
        <v>83</v>
      </c>
      <c r="K66" s="14" t="s">
        <v>55</v>
      </c>
      <c r="L66" s="19">
        <v>0.34856914820592827</v>
      </c>
      <c r="M66">
        <f>L66*100/1000</f>
        <v>0.034856914820592826</v>
      </c>
      <c r="N66" s="1">
        <f>MAX(L64:L66)/MIN(L64:L66)</f>
        <v>2.4997645560654593</v>
      </c>
      <c r="O66" s="20">
        <f>L66/L65</f>
        <v>1.2530279026566737</v>
      </c>
      <c r="P66" s="41"/>
      <c r="Q66" s="41">
        <v>0.2726</v>
      </c>
      <c r="R66" s="41">
        <v>10.475868703228175</v>
      </c>
      <c r="S66" s="41">
        <v>3.4820545414526785</v>
      </c>
      <c r="T66" s="41">
        <v>1.4648037694424065</v>
      </c>
      <c r="U66" s="41">
        <v>0.28194847340425533</v>
      </c>
      <c r="V66" s="41">
        <v>0.5365141401320617</v>
      </c>
      <c r="W66" s="41">
        <v>0.07518538628026412</v>
      </c>
      <c r="X66" s="41">
        <v>0.03052121148202494</v>
      </c>
    </row>
    <row r="67" spans="1:10" ht="12.75">
      <c r="A67" s="2">
        <v>38592</v>
      </c>
      <c r="B67" s="1" t="s">
        <v>152</v>
      </c>
      <c r="C67" s="1" t="s">
        <v>155</v>
      </c>
      <c r="D67" s="1" t="s">
        <v>146</v>
      </c>
      <c r="E67" s="1" t="s">
        <v>147</v>
      </c>
      <c r="G67" s="1" t="s">
        <v>296</v>
      </c>
      <c r="J67" s="1" t="s">
        <v>56</v>
      </c>
    </row>
    <row r="68" spans="1:10" ht="12.75">
      <c r="A68" s="2">
        <v>38565</v>
      </c>
      <c r="B68" s="1" t="s">
        <v>152</v>
      </c>
      <c r="C68" s="1" t="s">
        <v>145</v>
      </c>
      <c r="D68" s="1" t="s">
        <v>153</v>
      </c>
      <c r="E68" s="1" t="s">
        <v>147</v>
      </c>
      <c r="F68" s="1" t="s">
        <v>288</v>
      </c>
      <c r="G68" s="1" t="s">
        <v>295</v>
      </c>
      <c r="J68" s="1" t="s">
        <v>57</v>
      </c>
    </row>
    <row r="69" spans="1:13" ht="12.75">
      <c r="A69" s="2">
        <v>38566</v>
      </c>
      <c r="B69" s="1" t="s">
        <v>152</v>
      </c>
      <c r="C69" s="1" t="s">
        <v>150</v>
      </c>
      <c r="D69" s="1" t="s">
        <v>153</v>
      </c>
      <c r="E69" s="1" t="s">
        <v>147</v>
      </c>
      <c r="F69" s="1" t="s">
        <v>151</v>
      </c>
      <c r="G69" s="1" t="s">
        <v>296</v>
      </c>
      <c r="H69" s="1">
        <v>155</v>
      </c>
      <c r="I69" t="s">
        <v>9</v>
      </c>
      <c r="L69">
        <v>0.6196493290372672</v>
      </c>
      <c r="M69">
        <f aca="true" t="shared" si="0" ref="M69:M78">L69*100/1000</f>
        <v>0.06196493290372672</v>
      </c>
    </row>
    <row r="70" spans="1:13" ht="12.75">
      <c r="A70" s="2">
        <v>38572</v>
      </c>
      <c r="B70" s="1" t="s">
        <v>152</v>
      </c>
      <c r="C70" s="1" t="s">
        <v>150</v>
      </c>
      <c r="D70" s="1" t="s">
        <v>273</v>
      </c>
      <c r="E70" s="1" t="s">
        <v>147</v>
      </c>
      <c r="G70" s="1" t="s">
        <v>296</v>
      </c>
      <c r="H70" s="1">
        <v>152</v>
      </c>
      <c r="I70" t="s">
        <v>8</v>
      </c>
      <c r="L70">
        <v>0.6890953437292634</v>
      </c>
      <c r="M70">
        <f t="shared" si="0"/>
        <v>0.06890953437292635</v>
      </c>
    </row>
    <row r="71" spans="1:13" ht="12.75">
      <c r="A71" s="2">
        <v>38568</v>
      </c>
      <c r="B71" s="1" t="s">
        <v>157</v>
      </c>
      <c r="C71" s="1" t="s">
        <v>145</v>
      </c>
      <c r="D71" s="1" t="s">
        <v>156</v>
      </c>
      <c r="E71" s="1" t="s">
        <v>147</v>
      </c>
      <c r="F71" s="1" t="s">
        <v>151</v>
      </c>
      <c r="G71" s="1" t="s">
        <v>296</v>
      </c>
      <c r="H71" s="1">
        <v>164</v>
      </c>
      <c r="I71" t="s">
        <v>81</v>
      </c>
      <c r="K71" s="14" t="s">
        <v>55</v>
      </c>
      <c r="L71">
        <v>0.31423522639305973</v>
      </c>
      <c r="M71">
        <f t="shared" si="0"/>
        <v>0.03142352263930597</v>
      </c>
    </row>
    <row r="72" spans="1:13" ht="12.75">
      <c r="A72" s="2">
        <v>38571</v>
      </c>
      <c r="B72" s="1" t="s">
        <v>157</v>
      </c>
      <c r="C72" s="1" t="s">
        <v>150</v>
      </c>
      <c r="D72" s="1" t="s">
        <v>156</v>
      </c>
      <c r="E72" s="1" t="s">
        <v>147</v>
      </c>
      <c r="F72" s="1" t="s">
        <v>151</v>
      </c>
      <c r="G72" s="1" t="s">
        <v>296</v>
      </c>
      <c r="H72" s="1">
        <v>169</v>
      </c>
      <c r="I72" t="s">
        <v>78</v>
      </c>
      <c r="K72" s="14" t="s">
        <v>55</v>
      </c>
      <c r="L72">
        <v>0.4760192190000001</v>
      </c>
      <c r="M72">
        <f t="shared" si="0"/>
        <v>0.04760192190000001</v>
      </c>
    </row>
    <row r="73" spans="1:14" ht="12.75">
      <c r="A73" s="2">
        <v>38578</v>
      </c>
      <c r="B73" s="1" t="s">
        <v>157</v>
      </c>
      <c r="C73" s="1" t="s">
        <v>155</v>
      </c>
      <c r="D73" s="1" t="s">
        <v>156</v>
      </c>
      <c r="E73" s="1" t="s">
        <v>147</v>
      </c>
      <c r="F73" s="1" t="s">
        <v>160</v>
      </c>
      <c r="G73" s="1" t="s">
        <v>296</v>
      </c>
      <c r="H73" s="1">
        <v>167</v>
      </c>
      <c r="I73" t="s">
        <v>75</v>
      </c>
      <c r="K73" s="14" t="s">
        <v>55</v>
      </c>
      <c r="L73">
        <v>0.4792160235740192</v>
      </c>
      <c r="M73">
        <f t="shared" si="0"/>
        <v>0.04792160235740192</v>
      </c>
      <c r="N73" s="1">
        <f>MAX(L71:L73)/MIN(L71:L73)</f>
        <v>1.5250232415846148</v>
      </c>
    </row>
    <row r="74" spans="1:24" ht="12.75">
      <c r="A74" s="2">
        <v>38566</v>
      </c>
      <c r="B74" s="1" t="s">
        <v>157</v>
      </c>
      <c r="C74" s="1" t="s">
        <v>145</v>
      </c>
      <c r="D74" s="1" t="s">
        <v>153</v>
      </c>
      <c r="E74" s="1" t="s">
        <v>147</v>
      </c>
      <c r="G74" s="1" t="s">
        <v>191</v>
      </c>
      <c r="H74" s="1">
        <v>160</v>
      </c>
      <c r="I74" t="s">
        <v>139</v>
      </c>
      <c r="K74" s="17"/>
      <c r="L74" s="19">
        <v>0.40318149478804727</v>
      </c>
      <c r="M74">
        <f t="shared" si="0"/>
        <v>0.04031814947880473</v>
      </c>
      <c r="P74" s="41" t="s">
        <v>323</v>
      </c>
      <c r="Q74" s="41">
        <v>0.8285</v>
      </c>
      <c r="R74" s="41">
        <v>8.088430700060352</v>
      </c>
      <c r="S74" s="41">
        <v>3.3793209843089924</v>
      </c>
      <c r="T74" s="41">
        <v>0.7888760506940253</v>
      </c>
      <c r="U74" s="41">
        <v>0.4335103705491853</v>
      </c>
      <c r="V74" s="41">
        <v>0.668854674109837</v>
      </c>
      <c r="W74" s="41">
        <v>0.05214858261919131</v>
      </c>
      <c r="X74" s="41">
        <v>0.023459219855159925</v>
      </c>
    </row>
    <row r="75" spans="1:24" ht="12.75">
      <c r="A75" s="2">
        <v>38574</v>
      </c>
      <c r="B75" s="1" t="s">
        <v>157</v>
      </c>
      <c r="C75" s="1" t="s">
        <v>145</v>
      </c>
      <c r="D75" s="1" t="s">
        <v>153</v>
      </c>
      <c r="E75" s="1" t="s">
        <v>147</v>
      </c>
      <c r="G75" s="1" t="s">
        <v>191</v>
      </c>
      <c r="H75" s="1">
        <v>161</v>
      </c>
      <c r="I75" t="s">
        <v>138</v>
      </c>
      <c r="K75" s="17"/>
      <c r="L75" s="19">
        <v>0.48232574043367354</v>
      </c>
      <c r="M75">
        <f t="shared" si="0"/>
        <v>0.04823257404336736</v>
      </c>
      <c r="P75" s="41"/>
      <c r="Q75" s="41">
        <v>0.8285</v>
      </c>
      <c r="R75" s="41">
        <v>8.088430700060352</v>
      </c>
      <c r="S75" s="41">
        <v>3.3793209843089924</v>
      </c>
      <c r="T75" s="41">
        <v>0.7888760506940253</v>
      </c>
      <c r="U75" s="41">
        <v>0.4335103705491853</v>
      </c>
      <c r="V75" s="41">
        <v>0.668854674109837</v>
      </c>
      <c r="W75" s="41">
        <v>0.05214858261919131</v>
      </c>
      <c r="X75" s="41">
        <v>0.023459219855159925</v>
      </c>
    </row>
    <row r="76" spans="1:24" ht="12.75">
      <c r="A76" s="2">
        <v>38579</v>
      </c>
      <c r="B76" s="1" t="s">
        <v>157</v>
      </c>
      <c r="C76" s="1" t="s">
        <v>150</v>
      </c>
      <c r="D76" s="1" t="s">
        <v>153</v>
      </c>
      <c r="E76" s="1" t="s">
        <v>147</v>
      </c>
      <c r="G76" s="1" t="s">
        <v>296</v>
      </c>
      <c r="H76" s="1">
        <v>165</v>
      </c>
      <c r="I76" t="s">
        <v>77</v>
      </c>
      <c r="K76" s="17"/>
      <c r="L76" s="19">
        <v>0.4723903514868026</v>
      </c>
      <c r="M76">
        <f t="shared" si="0"/>
        <v>0.04723903514868026</v>
      </c>
      <c r="P76" s="41"/>
      <c r="Q76" s="41">
        <v>0.8285</v>
      </c>
      <c r="R76" s="41">
        <v>8.088430700060352</v>
      </c>
      <c r="S76" s="41">
        <v>3.3793209843089924</v>
      </c>
      <c r="T76" s="41">
        <v>0.7888760506940253</v>
      </c>
      <c r="U76" s="41">
        <v>0.4335103705491853</v>
      </c>
      <c r="V76" s="41">
        <v>0.668854674109837</v>
      </c>
      <c r="W76" s="41">
        <v>0.05214858261919131</v>
      </c>
      <c r="X76" s="41">
        <v>0.023459219855159925</v>
      </c>
    </row>
    <row r="77" spans="1:24" ht="12.75">
      <c r="A77" s="2">
        <v>38572</v>
      </c>
      <c r="B77" s="1" t="s">
        <v>157</v>
      </c>
      <c r="C77" s="1" t="s">
        <v>155</v>
      </c>
      <c r="D77" s="1" t="s">
        <v>153</v>
      </c>
      <c r="E77" s="1" t="s">
        <v>147</v>
      </c>
      <c r="F77" s="1" t="s">
        <v>151</v>
      </c>
      <c r="G77" s="1" t="s">
        <v>296</v>
      </c>
      <c r="H77" s="1">
        <v>166</v>
      </c>
      <c r="I77" t="s">
        <v>76</v>
      </c>
      <c r="K77" s="17"/>
      <c r="L77" s="19">
        <v>0.49922591767241387</v>
      </c>
      <c r="M77">
        <f t="shared" si="0"/>
        <v>0.049922591767241384</v>
      </c>
      <c r="N77" s="20">
        <f>MAX(L74:L77)/MIN(L74:L77)</f>
        <v>1.2382163470445418</v>
      </c>
      <c r="P77" s="41"/>
      <c r="Q77" s="41">
        <v>0.8285</v>
      </c>
      <c r="R77" s="41">
        <v>8.088430700060352</v>
      </c>
      <c r="S77" s="41">
        <v>3.3793209843089924</v>
      </c>
      <c r="T77" s="41">
        <v>0.7888760506940253</v>
      </c>
      <c r="U77" s="41">
        <v>0.4335103705491853</v>
      </c>
      <c r="V77" s="41">
        <v>0.668854674109837</v>
      </c>
      <c r="W77" s="41">
        <v>0.05214858261919131</v>
      </c>
      <c r="X77" s="41">
        <v>0.023459219855159925</v>
      </c>
    </row>
    <row r="78" spans="1:24" ht="12.75">
      <c r="A78" s="2">
        <v>38578</v>
      </c>
      <c r="B78" s="1" t="s">
        <v>157</v>
      </c>
      <c r="C78" s="1" t="s">
        <v>145</v>
      </c>
      <c r="D78" s="1" t="s">
        <v>273</v>
      </c>
      <c r="E78" s="1" t="s">
        <v>147</v>
      </c>
      <c r="F78" s="1" t="s">
        <v>278</v>
      </c>
      <c r="G78" s="1" t="s">
        <v>192</v>
      </c>
      <c r="H78" s="1">
        <v>168</v>
      </c>
      <c r="I78" t="s">
        <v>80</v>
      </c>
      <c r="K78" s="18"/>
      <c r="L78" s="21">
        <v>0.6403133624715261</v>
      </c>
      <c r="M78">
        <f t="shared" si="0"/>
        <v>0.06403133624715261</v>
      </c>
      <c r="P78" s="41" t="s">
        <v>324</v>
      </c>
      <c r="Q78" s="41">
        <v>0.5902</v>
      </c>
      <c r="R78" s="41">
        <v>13.9485124025754</v>
      </c>
      <c r="S78" s="41">
        <v>5.793342397492377</v>
      </c>
      <c r="T78" s="41">
        <v>1.913987745679431</v>
      </c>
      <c r="U78" s="41">
        <v>0.5785779197729584</v>
      </c>
      <c r="V78" s="41">
        <v>0.6520637354286684</v>
      </c>
      <c r="W78" s="41">
        <v>0.15740503541172488</v>
      </c>
      <c r="X78" s="41">
        <v>0.03401068781768893</v>
      </c>
    </row>
    <row r="79" spans="1:24" ht="12.75">
      <c r="A79" s="2">
        <v>38588</v>
      </c>
      <c r="B79" s="1" t="s">
        <v>157</v>
      </c>
      <c r="C79" s="1" t="s">
        <v>155</v>
      </c>
      <c r="D79" s="1" t="s">
        <v>273</v>
      </c>
      <c r="E79" s="1" t="s">
        <v>147</v>
      </c>
      <c r="G79" s="1" t="s">
        <v>296</v>
      </c>
      <c r="H79" s="1">
        <v>162</v>
      </c>
      <c r="I79" t="s">
        <v>74</v>
      </c>
      <c r="K79" s="18"/>
      <c r="L79" s="21">
        <v>0.5063242555298778</v>
      </c>
      <c r="M79">
        <f>L79*100/1000</f>
        <v>0.05063242555298778</v>
      </c>
      <c r="N79" s="22">
        <f>L78/L79</f>
        <v>1.2646310254313735</v>
      </c>
      <c r="O79" s="22" t="s">
        <v>68</v>
      </c>
      <c r="P79" s="41"/>
      <c r="Q79" s="41">
        <v>0.5902</v>
      </c>
      <c r="R79" s="41">
        <v>13.9485124025754</v>
      </c>
      <c r="S79" s="41">
        <v>5.793342397492377</v>
      </c>
      <c r="T79" s="41">
        <v>1.913987745679431</v>
      </c>
      <c r="U79" s="41">
        <v>0.5785779197729584</v>
      </c>
      <c r="V79" s="41">
        <v>0.6520637354286684</v>
      </c>
      <c r="W79" s="41">
        <v>0.15740503541172488</v>
      </c>
      <c r="X79" s="41">
        <v>0.03401068781768893</v>
      </c>
    </row>
    <row r="80" spans="1:10" ht="12.75">
      <c r="A80" s="2">
        <v>38583</v>
      </c>
      <c r="B80" s="1" t="s">
        <v>157</v>
      </c>
      <c r="C80" s="1" t="s">
        <v>145</v>
      </c>
      <c r="D80" s="1" t="s">
        <v>273</v>
      </c>
      <c r="E80" s="1" t="s">
        <v>147</v>
      </c>
      <c r="F80" s="1" t="s">
        <v>277</v>
      </c>
      <c r="G80" s="1" t="s">
        <v>192</v>
      </c>
      <c r="J80" s="1" t="s">
        <v>57</v>
      </c>
    </row>
    <row r="81" spans="1:13" ht="12.75">
      <c r="A81" s="2">
        <v>38565</v>
      </c>
      <c r="B81" s="1" t="s">
        <v>157</v>
      </c>
      <c r="C81" s="1" t="s">
        <v>150</v>
      </c>
      <c r="D81" s="1" t="s">
        <v>273</v>
      </c>
      <c r="E81" s="1" t="s">
        <v>147</v>
      </c>
      <c r="G81" s="1" t="s">
        <v>296</v>
      </c>
      <c r="H81" s="1">
        <v>163</v>
      </c>
      <c r="I81" t="s">
        <v>79</v>
      </c>
      <c r="K81" s="18"/>
      <c r="L81">
        <v>0.3790381631071306</v>
      </c>
      <c r="M81">
        <f>L81*100/1000</f>
        <v>0.03790381631071306</v>
      </c>
    </row>
    <row r="82" spans="12:13" ht="12.75">
      <c r="L82"/>
      <c r="M82"/>
    </row>
    <row r="83" spans="1:13" ht="12.75">
      <c r="A83" s="2" t="s">
        <v>62</v>
      </c>
      <c r="L83"/>
      <c r="M83"/>
    </row>
    <row r="84" spans="2:13" ht="12.75">
      <c r="B84" s="1" t="s">
        <v>149</v>
      </c>
      <c r="C84" s="1" t="s">
        <v>150</v>
      </c>
      <c r="D84" s="1" t="s">
        <v>156</v>
      </c>
      <c r="E84" s="1" t="s">
        <v>301</v>
      </c>
      <c r="F84" s="1" t="s">
        <v>190</v>
      </c>
      <c r="G84" s="1" t="s">
        <v>191</v>
      </c>
      <c r="H84" s="1">
        <v>144</v>
      </c>
      <c r="I84" t="s">
        <v>15</v>
      </c>
      <c r="L84">
        <v>0.4176491786307744</v>
      </c>
      <c r="M84">
        <f>L84*100/1000</f>
        <v>0.041764917863077435</v>
      </c>
    </row>
    <row r="85" spans="2:13" ht="12.75">
      <c r="B85" s="1" t="s">
        <v>149</v>
      </c>
      <c r="C85" s="1" t="s">
        <v>150</v>
      </c>
      <c r="D85" s="1" t="s">
        <v>153</v>
      </c>
      <c r="E85" s="1" t="s">
        <v>301</v>
      </c>
      <c r="F85" s="1" t="s">
        <v>190</v>
      </c>
      <c r="G85" s="1" t="s">
        <v>191</v>
      </c>
      <c r="H85" s="1">
        <v>145</v>
      </c>
      <c r="I85" t="s">
        <v>14</v>
      </c>
      <c r="L85">
        <v>0.38774382730652246</v>
      </c>
      <c r="M85">
        <f>L85*100/1000</f>
        <v>0.03877438273065225</v>
      </c>
    </row>
    <row r="86" spans="2:17" ht="12.75">
      <c r="B86" s="1" t="s">
        <v>152</v>
      </c>
      <c r="C86" s="1" t="s">
        <v>155</v>
      </c>
      <c r="D86" s="1" t="s">
        <v>156</v>
      </c>
      <c r="E86" s="1" t="s">
        <v>301</v>
      </c>
      <c r="F86" s="1" t="s">
        <v>190</v>
      </c>
      <c r="G86" s="1" t="s">
        <v>191</v>
      </c>
      <c r="H86" s="1">
        <v>158</v>
      </c>
      <c r="I86" t="s">
        <v>82</v>
      </c>
      <c r="L86">
        <v>0.3533119753631444</v>
      </c>
      <c r="M86">
        <f>L86*100/1000</f>
        <v>0.03533119753631444</v>
      </c>
      <c r="P86" s="13"/>
      <c r="Q86" s="13"/>
    </row>
    <row r="87" spans="12:17" ht="12.75">
      <c r="L87"/>
      <c r="M87"/>
      <c r="P87" s="13"/>
      <c r="Q87" s="13"/>
    </row>
    <row r="88" spans="1:17" ht="12.75">
      <c r="A88" s="2" t="s">
        <v>61</v>
      </c>
      <c r="L88"/>
      <c r="M88"/>
      <c r="P88" s="13"/>
      <c r="Q88" s="13"/>
    </row>
    <row r="89" spans="1:17" ht="12.75">
      <c r="A89" s="2">
        <v>38692</v>
      </c>
      <c r="B89" s="1" t="s">
        <v>275</v>
      </c>
      <c r="C89" s="1" t="s">
        <v>155</v>
      </c>
      <c r="D89" s="1" t="s">
        <v>156</v>
      </c>
      <c r="E89" s="1" t="s">
        <v>160</v>
      </c>
      <c r="F89" s="1" t="s">
        <v>287</v>
      </c>
      <c r="G89" s="1" t="s">
        <v>295</v>
      </c>
      <c r="J89" s="1" t="s">
        <v>58</v>
      </c>
      <c r="P89" s="13"/>
      <c r="Q89" s="13"/>
    </row>
    <row r="90" spans="1:17" ht="12.75">
      <c r="A90" s="2">
        <v>38692</v>
      </c>
      <c r="B90" s="1" t="s">
        <v>149</v>
      </c>
      <c r="C90" s="1" t="s">
        <v>150</v>
      </c>
      <c r="D90" s="1" t="s">
        <v>161</v>
      </c>
      <c r="E90" s="1" t="s">
        <v>160</v>
      </c>
      <c r="F90" s="1" t="s">
        <v>276</v>
      </c>
      <c r="G90" s="1" t="s">
        <v>296</v>
      </c>
      <c r="P90" s="13"/>
      <c r="Q90" s="13"/>
    </row>
    <row r="91" spans="1:17" ht="12.75">
      <c r="A91" s="2">
        <v>38692</v>
      </c>
      <c r="B91" s="1" t="s">
        <v>149</v>
      </c>
      <c r="C91" s="1" t="s">
        <v>155</v>
      </c>
      <c r="D91" s="1" t="s">
        <v>273</v>
      </c>
      <c r="F91" s="1" t="s">
        <v>280</v>
      </c>
      <c r="G91" s="1" t="s">
        <v>295</v>
      </c>
      <c r="P91" s="13"/>
      <c r="Q91" s="13"/>
    </row>
    <row r="92" spans="1:17" ht="12.75">
      <c r="A92" s="2">
        <v>38692</v>
      </c>
      <c r="B92" s="1" t="s">
        <v>149</v>
      </c>
      <c r="C92" s="1" t="s">
        <v>155</v>
      </c>
      <c r="D92" s="1" t="s">
        <v>273</v>
      </c>
      <c r="F92" s="1" t="s">
        <v>279</v>
      </c>
      <c r="G92" s="1" t="s">
        <v>296</v>
      </c>
      <c r="P92" s="13"/>
      <c r="Q92" s="13"/>
    </row>
    <row r="93" spans="1:17" ht="12.75">
      <c r="A93" s="2">
        <v>38692</v>
      </c>
      <c r="B93" s="1" t="s">
        <v>152</v>
      </c>
      <c r="C93" s="1" t="s">
        <v>155</v>
      </c>
      <c r="D93" s="1" t="s">
        <v>153</v>
      </c>
      <c r="E93" s="1" t="s">
        <v>160</v>
      </c>
      <c r="F93" s="1" t="s">
        <v>287</v>
      </c>
      <c r="G93" s="1" t="s">
        <v>295</v>
      </c>
      <c r="P93" s="13"/>
      <c r="Q93" s="13"/>
    </row>
    <row r="94" spans="1:17" ht="12.75">
      <c r="A94" s="2">
        <v>38693</v>
      </c>
      <c r="B94" s="1" t="s">
        <v>149</v>
      </c>
      <c r="C94" s="1" t="s">
        <v>150</v>
      </c>
      <c r="D94" s="1" t="s">
        <v>273</v>
      </c>
      <c r="E94" s="1" t="s">
        <v>160</v>
      </c>
      <c r="F94" s="1" t="s">
        <v>287</v>
      </c>
      <c r="G94" s="1" t="s">
        <v>295</v>
      </c>
      <c r="P94" s="13"/>
      <c r="Q94" s="13"/>
    </row>
    <row r="95" spans="16:17" ht="12.75">
      <c r="P95" s="13"/>
      <c r="Q95" s="13"/>
    </row>
    <row r="96" spans="16:17" ht="12.75">
      <c r="P96" s="13"/>
      <c r="Q96" s="13"/>
    </row>
    <row r="97" spans="16:17" ht="12.75">
      <c r="P97" s="13"/>
      <c r="Q97" s="13"/>
    </row>
    <row r="98" spans="16:17" ht="12.75">
      <c r="P98" s="13"/>
      <c r="Q98" s="13"/>
    </row>
  </sheetData>
  <mergeCells count="117">
    <mergeCell ref="P4:P6"/>
    <mergeCell ref="Q4:Q6"/>
    <mergeCell ref="R4:R6"/>
    <mergeCell ref="S4:S6"/>
    <mergeCell ref="T4:T6"/>
    <mergeCell ref="U4:U6"/>
    <mergeCell ref="V4:V6"/>
    <mergeCell ref="W4:W6"/>
    <mergeCell ref="X4:X6"/>
    <mergeCell ref="P7:P10"/>
    <mergeCell ref="Q7:Q10"/>
    <mergeCell ref="R7:R10"/>
    <mergeCell ref="S7:S10"/>
    <mergeCell ref="T7:T10"/>
    <mergeCell ref="U7:U10"/>
    <mergeCell ref="V7:V10"/>
    <mergeCell ref="W7:W10"/>
    <mergeCell ref="X7:X10"/>
    <mergeCell ref="P16:P18"/>
    <mergeCell ref="Q16:Q18"/>
    <mergeCell ref="R16:R18"/>
    <mergeCell ref="S16:S18"/>
    <mergeCell ref="T16:T18"/>
    <mergeCell ref="U16:U18"/>
    <mergeCell ref="V16:V18"/>
    <mergeCell ref="W16:W18"/>
    <mergeCell ref="X16:X18"/>
    <mergeCell ref="P22:P24"/>
    <mergeCell ref="Q22:Q24"/>
    <mergeCell ref="R22:R24"/>
    <mergeCell ref="S22:S24"/>
    <mergeCell ref="T22:T24"/>
    <mergeCell ref="U22:U24"/>
    <mergeCell ref="V22:V24"/>
    <mergeCell ref="W22:W24"/>
    <mergeCell ref="X22:X24"/>
    <mergeCell ref="P34:P36"/>
    <mergeCell ref="Q34:Q36"/>
    <mergeCell ref="R34:R36"/>
    <mergeCell ref="S34:S36"/>
    <mergeCell ref="T34:T36"/>
    <mergeCell ref="U34:U36"/>
    <mergeCell ref="V34:V36"/>
    <mergeCell ref="W34:W36"/>
    <mergeCell ref="X34:X36"/>
    <mergeCell ref="P44:P45"/>
    <mergeCell ref="Q44:Q45"/>
    <mergeCell ref="R44:R45"/>
    <mergeCell ref="S44:S45"/>
    <mergeCell ref="T44:T45"/>
    <mergeCell ref="U44:U45"/>
    <mergeCell ref="V44:V45"/>
    <mergeCell ref="W44:W45"/>
    <mergeCell ref="X44:X45"/>
    <mergeCell ref="P46:P49"/>
    <mergeCell ref="Q46:Q49"/>
    <mergeCell ref="R46:R49"/>
    <mergeCell ref="S46:S49"/>
    <mergeCell ref="T46:T49"/>
    <mergeCell ref="U46:U49"/>
    <mergeCell ref="V46:V49"/>
    <mergeCell ref="W46:W49"/>
    <mergeCell ref="X46:X49"/>
    <mergeCell ref="P50:P53"/>
    <mergeCell ref="Q50:Q53"/>
    <mergeCell ref="R50:R53"/>
    <mergeCell ref="S50:S53"/>
    <mergeCell ref="T50:T53"/>
    <mergeCell ref="U50:U53"/>
    <mergeCell ref="V50:V53"/>
    <mergeCell ref="W50:W53"/>
    <mergeCell ref="X50:X53"/>
    <mergeCell ref="P57:P58"/>
    <mergeCell ref="Q57:Q58"/>
    <mergeCell ref="R57:R58"/>
    <mergeCell ref="S57:S58"/>
    <mergeCell ref="T57:T58"/>
    <mergeCell ref="U57:U58"/>
    <mergeCell ref="V57:V58"/>
    <mergeCell ref="W57:W58"/>
    <mergeCell ref="X57:X58"/>
    <mergeCell ref="P60:P61"/>
    <mergeCell ref="Q60:Q61"/>
    <mergeCell ref="R60:R61"/>
    <mergeCell ref="S60:S61"/>
    <mergeCell ref="T60:T61"/>
    <mergeCell ref="U60:U61"/>
    <mergeCell ref="V60:V61"/>
    <mergeCell ref="W60:W61"/>
    <mergeCell ref="X60:X61"/>
    <mergeCell ref="P65:P66"/>
    <mergeCell ref="Q65:Q66"/>
    <mergeCell ref="R65:R66"/>
    <mergeCell ref="S65:S66"/>
    <mergeCell ref="T65:T66"/>
    <mergeCell ref="U65:U66"/>
    <mergeCell ref="V65:V66"/>
    <mergeCell ref="W65:W66"/>
    <mergeCell ref="X65:X66"/>
    <mergeCell ref="P74:P77"/>
    <mergeCell ref="Q74:Q77"/>
    <mergeCell ref="R74:R77"/>
    <mergeCell ref="S74:S77"/>
    <mergeCell ref="T74:T77"/>
    <mergeCell ref="U74:U77"/>
    <mergeCell ref="V74:V77"/>
    <mergeCell ref="W74:W77"/>
    <mergeCell ref="X74:X77"/>
    <mergeCell ref="P78:P79"/>
    <mergeCell ref="Q78:Q79"/>
    <mergeCell ref="R78:R79"/>
    <mergeCell ref="S78:S79"/>
    <mergeCell ref="X78:X79"/>
    <mergeCell ref="T78:T79"/>
    <mergeCell ref="U78:U79"/>
    <mergeCell ref="V78:V79"/>
    <mergeCell ref="W78:W7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X98"/>
  <sheetViews>
    <sheetView workbookViewId="0" topLeftCell="A1">
      <selection activeCell="P37" sqref="P37"/>
    </sheetView>
  </sheetViews>
  <sheetFormatPr defaultColWidth="9.140625" defaultRowHeight="12.75"/>
  <cols>
    <col min="1" max="1" width="9.140625" style="2" customWidth="1"/>
    <col min="2" max="4" width="9.140625" style="1" customWidth="1"/>
    <col min="5" max="5" width="10.421875" style="1" hidden="1" customWidth="1"/>
    <col min="6" max="6" width="21.7109375" style="1" hidden="1" customWidth="1"/>
    <col min="7" max="7" width="6.7109375" style="1" hidden="1" customWidth="1"/>
    <col min="8" max="8" width="11.8515625" style="1" hidden="1" customWidth="1"/>
    <col min="9" max="9" width="12.421875" style="0" hidden="1" customWidth="1"/>
    <col min="10" max="10" width="14.8515625" style="0" hidden="1" customWidth="1"/>
    <col min="11" max="11" width="22.8515625" style="1" hidden="1" customWidth="1"/>
    <col min="12" max="12" width="18.00390625" style="1" hidden="1" customWidth="1"/>
    <col min="13" max="14" width="0" style="1" hidden="1" customWidth="1"/>
    <col min="15" max="15" width="28.421875" style="1" hidden="1" customWidth="1"/>
    <col min="16" max="17" width="17.140625" style="1" customWidth="1"/>
    <col min="18" max="16384" width="9.140625" style="1" customWidth="1"/>
  </cols>
  <sheetData>
    <row r="1" spans="1:24" ht="25.5" customHeight="1">
      <c r="A1" s="2" t="s">
        <v>143</v>
      </c>
      <c r="B1" s="1" t="s">
        <v>140</v>
      </c>
      <c r="C1" s="1" t="s">
        <v>285</v>
      </c>
      <c r="D1" s="1" t="s">
        <v>141</v>
      </c>
      <c r="E1" s="1" t="s">
        <v>142</v>
      </c>
      <c r="F1" s="1" t="s">
        <v>148</v>
      </c>
      <c r="G1" s="4" t="s">
        <v>294</v>
      </c>
      <c r="H1" s="4" t="s">
        <v>271</v>
      </c>
      <c r="I1" t="s">
        <v>270</v>
      </c>
      <c r="J1" s="1" t="s">
        <v>51</v>
      </c>
      <c r="K1" s="1" t="s">
        <v>54</v>
      </c>
      <c r="L1" s="4" t="s">
        <v>60</v>
      </c>
      <c r="M1" s="1" t="s">
        <v>73</v>
      </c>
      <c r="N1" s="1" t="s">
        <v>66</v>
      </c>
      <c r="P1" s="1" t="s">
        <v>216</v>
      </c>
      <c r="Q1" s="1" t="s">
        <v>254</v>
      </c>
      <c r="R1" s="1" t="s">
        <v>209</v>
      </c>
      <c r="S1" s="1" t="s">
        <v>210</v>
      </c>
      <c r="T1" s="1" t="s">
        <v>211</v>
      </c>
      <c r="U1" s="1" t="s">
        <v>212</v>
      </c>
      <c r="V1" s="1" t="s">
        <v>213</v>
      </c>
      <c r="W1" s="1" t="s">
        <v>214</v>
      </c>
      <c r="X1" s="1" t="s">
        <v>215</v>
      </c>
    </row>
    <row r="2" spans="1:13" ht="12.75">
      <c r="A2" s="2">
        <v>38576</v>
      </c>
      <c r="B2" s="1" t="s">
        <v>159</v>
      </c>
      <c r="C2" s="1" t="s">
        <v>145</v>
      </c>
      <c r="D2" s="1" t="s">
        <v>156</v>
      </c>
      <c r="E2" s="1" t="s">
        <v>147</v>
      </c>
      <c r="F2" s="1" t="s">
        <v>200</v>
      </c>
      <c r="G2" s="1" t="s">
        <v>192</v>
      </c>
      <c r="H2" s="1">
        <v>127</v>
      </c>
      <c r="I2" t="s">
        <v>171</v>
      </c>
      <c r="K2" s="14" t="s">
        <v>55</v>
      </c>
      <c r="L2">
        <v>0.32396224814126395</v>
      </c>
      <c r="M2">
        <f>L2*100/1000</f>
        <v>0.0323962248141264</v>
      </c>
    </row>
    <row r="3" spans="1:13" ht="12.75">
      <c r="A3" s="2">
        <v>38577</v>
      </c>
      <c r="B3" s="1" t="s">
        <v>159</v>
      </c>
      <c r="C3" s="1" t="s">
        <v>145</v>
      </c>
      <c r="D3" s="1" t="s">
        <v>156</v>
      </c>
      <c r="E3" s="1" t="s">
        <v>147</v>
      </c>
      <c r="F3" s="1" t="s">
        <v>278</v>
      </c>
      <c r="G3" s="1" t="s">
        <v>192</v>
      </c>
      <c r="H3" s="1">
        <v>125</v>
      </c>
      <c r="I3" t="s">
        <v>172</v>
      </c>
      <c r="K3" s="14" t="s">
        <v>55</v>
      </c>
      <c r="L3">
        <v>0.4819547444444445</v>
      </c>
      <c r="M3">
        <f>L3*100/1000</f>
        <v>0.04819547444444445</v>
      </c>
    </row>
    <row r="4" spans="1:24" ht="12.75">
      <c r="A4" s="2">
        <v>38580</v>
      </c>
      <c r="B4" s="1" t="s">
        <v>159</v>
      </c>
      <c r="C4" s="1" t="s">
        <v>150</v>
      </c>
      <c r="D4" s="1" t="s">
        <v>156</v>
      </c>
      <c r="E4" s="1" t="s">
        <v>147</v>
      </c>
      <c r="F4" s="1" t="s">
        <v>278</v>
      </c>
      <c r="G4" s="1" t="s">
        <v>192</v>
      </c>
      <c r="H4" s="1">
        <v>123</v>
      </c>
      <c r="I4" t="s">
        <v>174</v>
      </c>
      <c r="K4" s="14" t="s">
        <v>55</v>
      </c>
      <c r="L4" s="19">
        <v>0.47248428992997665</v>
      </c>
      <c r="M4">
        <f>L4*100/1000</f>
        <v>0.047248428992997665</v>
      </c>
      <c r="P4" s="41" t="s">
        <v>312</v>
      </c>
      <c r="Q4" s="41">
        <v>0.3895</v>
      </c>
      <c r="R4" s="41">
        <v>12.71523902182285</v>
      </c>
      <c r="S4" s="41">
        <v>4.15697183953787</v>
      </c>
      <c r="T4" s="41">
        <v>1.8446275032092425</v>
      </c>
      <c r="U4" s="41">
        <v>0.5071617215661104</v>
      </c>
      <c r="V4" s="41">
        <v>0.7721087442875482</v>
      </c>
      <c r="W4" s="41">
        <v>0.07128159614890886</v>
      </c>
      <c r="X4" s="41">
        <v>0.029510984724005134</v>
      </c>
    </row>
    <row r="5" spans="1:24" ht="12.75">
      <c r="A5" s="2">
        <v>38581</v>
      </c>
      <c r="B5" s="1" t="s">
        <v>159</v>
      </c>
      <c r="C5" s="1" t="s">
        <v>150</v>
      </c>
      <c r="D5" s="1" t="s">
        <v>156</v>
      </c>
      <c r="E5" s="1" t="s">
        <v>147</v>
      </c>
      <c r="F5" s="1" t="s">
        <v>277</v>
      </c>
      <c r="G5" s="1" t="s">
        <v>192</v>
      </c>
      <c r="H5" s="1">
        <v>126</v>
      </c>
      <c r="I5" t="s">
        <v>175</v>
      </c>
      <c r="K5" s="14" t="s">
        <v>55</v>
      </c>
      <c r="L5" s="19">
        <v>0.5909186098265897</v>
      </c>
      <c r="M5">
        <f>L5*100/1000</f>
        <v>0.05909186098265897</v>
      </c>
      <c r="N5" s="1">
        <f>MAX(L2:L5)/MIN(L2:L5)</f>
        <v>1.8240354029427506</v>
      </c>
      <c r="O5" s="1" t="s">
        <v>65</v>
      </c>
      <c r="P5" s="41"/>
      <c r="Q5" s="41"/>
      <c r="R5" s="41"/>
      <c r="S5" s="41"/>
      <c r="T5" s="41"/>
      <c r="U5" s="41"/>
      <c r="V5" s="41"/>
      <c r="W5" s="41"/>
      <c r="X5" s="41"/>
    </row>
    <row r="6" spans="1:24" ht="12.75">
      <c r="A6" s="2">
        <v>38582</v>
      </c>
      <c r="B6" s="1" t="s">
        <v>159</v>
      </c>
      <c r="C6" s="1" t="s">
        <v>155</v>
      </c>
      <c r="D6" s="1" t="s">
        <v>156</v>
      </c>
      <c r="E6" s="1" t="s">
        <v>147</v>
      </c>
      <c r="F6" s="1" t="s">
        <v>151</v>
      </c>
      <c r="G6" s="1" t="s">
        <v>296</v>
      </c>
      <c r="H6" s="1">
        <v>124</v>
      </c>
      <c r="I6" t="s">
        <v>176</v>
      </c>
      <c r="K6" s="14" t="s">
        <v>55</v>
      </c>
      <c r="L6" s="19">
        <v>0.6035027961772667</v>
      </c>
      <c r="M6">
        <f>L6*100/1000</f>
        <v>0.06035027961772666</v>
      </c>
      <c r="N6" s="20">
        <f>MAX(L4:L6)/MIN(L4:L6)</f>
        <v>1.2772970637112766</v>
      </c>
      <c r="O6" s="20" t="s">
        <v>67</v>
      </c>
      <c r="P6" s="41"/>
      <c r="Q6" s="41"/>
      <c r="R6" s="41"/>
      <c r="S6" s="41"/>
      <c r="T6" s="41"/>
      <c r="U6" s="41"/>
      <c r="V6" s="41"/>
      <c r="W6" s="41"/>
      <c r="X6" s="41"/>
    </row>
    <row r="7" spans="1:24" ht="12.75">
      <c r="A7" s="2">
        <v>38595</v>
      </c>
      <c r="B7" s="1" t="s">
        <v>159</v>
      </c>
      <c r="C7" s="1" t="s">
        <v>145</v>
      </c>
      <c r="D7" s="1" t="s">
        <v>146</v>
      </c>
      <c r="E7" s="1" t="s">
        <v>147</v>
      </c>
      <c r="F7" s="1" t="s">
        <v>151</v>
      </c>
      <c r="G7" s="1" t="s">
        <v>296</v>
      </c>
      <c r="J7" s="15" t="s">
        <v>55</v>
      </c>
      <c r="P7" s="41" t="s">
        <v>313</v>
      </c>
      <c r="Q7" s="41">
        <v>0.5799</v>
      </c>
      <c r="R7" s="41">
        <v>12.050886307984136</v>
      </c>
      <c r="S7" s="41">
        <v>5.69195805483704</v>
      </c>
      <c r="T7" s="41">
        <v>1.670497539230902</v>
      </c>
      <c r="U7" s="41">
        <v>0.8532113968787721</v>
      </c>
      <c r="V7" s="41">
        <v>0.37913737515088813</v>
      </c>
      <c r="W7" s="41">
        <v>0.09496158829108468</v>
      </c>
      <c r="X7" s="41">
        <v>0.03429551638213486</v>
      </c>
    </row>
    <row r="8" spans="1:24" ht="12.75">
      <c r="A8" s="2">
        <v>38569</v>
      </c>
      <c r="B8" s="1" t="s">
        <v>159</v>
      </c>
      <c r="C8" s="1" t="s">
        <v>150</v>
      </c>
      <c r="D8" s="1" t="s">
        <v>146</v>
      </c>
      <c r="E8" s="1" t="s">
        <v>147</v>
      </c>
      <c r="F8" s="1" t="s">
        <v>278</v>
      </c>
      <c r="G8" s="1" t="s">
        <v>297</v>
      </c>
      <c r="J8" s="15" t="s">
        <v>55</v>
      </c>
      <c r="P8" s="41"/>
      <c r="Q8" s="41"/>
      <c r="R8" s="41"/>
      <c r="S8" s="41"/>
      <c r="T8" s="41"/>
      <c r="U8" s="41"/>
      <c r="V8" s="41"/>
      <c r="W8" s="41"/>
      <c r="X8" s="41"/>
    </row>
    <row r="9" spans="1:24" ht="12.75">
      <c r="A9" s="2">
        <v>38580</v>
      </c>
      <c r="B9" s="1" t="s">
        <v>159</v>
      </c>
      <c r="C9" s="1" t="s">
        <v>150</v>
      </c>
      <c r="D9" s="1" t="s">
        <v>146</v>
      </c>
      <c r="E9" s="1" t="s">
        <v>147</v>
      </c>
      <c r="F9" s="1" t="s">
        <v>277</v>
      </c>
      <c r="G9" s="1" t="s">
        <v>297</v>
      </c>
      <c r="J9" s="15" t="s">
        <v>55</v>
      </c>
      <c r="P9" s="41"/>
      <c r="Q9" s="41"/>
      <c r="R9" s="41"/>
      <c r="S9" s="41"/>
      <c r="T9" s="41"/>
      <c r="U9" s="41"/>
      <c r="V9" s="41"/>
      <c r="W9" s="41"/>
      <c r="X9" s="41"/>
    </row>
    <row r="10" spans="1:24" ht="12.75">
      <c r="A10" s="2">
        <v>38579</v>
      </c>
      <c r="B10" s="1" t="s">
        <v>159</v>
      </c>
      <c r="C10" s="1" t="s">
        <v>155</v>
      </c>
      <c r="D10" s="1" t="s">
        <v>146</v>
      </c>
      <c r="E10" s="1" t="s">
        <v>147</v>
      </c>
      <c r="G10" s="1" t="s">
        <v>296</v>
      </c>
      <c r="J10" s="15" t="s">
        <v>55</v>
      </c>
      <c r="P10" s="41"/>
      <c r="Q10" s="41"/>
      <c r="R10" s="41"/>
      <c r="S10" s="41"/>
      <c r="T10" s="41"/>
      <c r="U10" s="41"/>
      <c r="V10" s="41"/>
      <c r="W10" s="41"/>
      <c r="X10" s="41"/>
    </row>
    <row r="11" spans="1:10" ht="12.75">
      <c r="A11" s="2">
        <v>38591</v>
      </c>
      <c r="B11" s="1" t="s">
        <v>159</v>
      </c>
      <c r="C11" s="1" t="s">
        <v>145</v>
      </c>
      <c r="D11" s="1" t="s">
        <v>158</v>
      </c>
      <c r="E11" s="1" t="s">
        <v>147</v>
      </c>
      <c r="F11" s="1" t="s">
        <v>151</v>
      </c>
      <c r="G11" s="1" t="s">
        <v>296</v>
      </c>
      <c r="J11" s="1" t="s">
        <v>56</v>
      </c>
    </row>
    <row r="12" spans="1:12" ht="12.75">
      <c r="A12" s="2">
        <v>38589</v>
      </c>
      <c r="B12" s="1" t="s">
        <v>159</v>
      </c>
      <c r="C12" s="1" t="s">
        <v>155</v>
      </c>
      <c r="D12" s="1" t="s">
        <v>161</v>
      </c>
      <c r="E12" s="1" t="s">
        <v>147</v>
      </c>
      <c r="G12" s="1" t="s">
        <v>296</v>
      </c>
      <c r="H12" s="1">
        <v>122</v>
      </c>
      <c r="I12" t="s">
        <v>177</v>
      </c>
      <c r="L12" s="1" t="s">
        <v>59</v>
      </c>
    </row>
    <row r="13" spans="1:10" ht="12.75">
      <c r="A13" s="2">
        <v>38573</v>
      </c>
      <c r="B13" s="1" t="s">
        <v>159</v>
      </c>
      <c r="C13" s="1" t="s">
        <v>150</v>
      </c>
      <c r="D13" s="1" t="s">
        <v>153</v>
      </c>
      <c r="E13" s="1" t="s">
        <v>147</v>
      </c>
      <c r="G13" s="1" t="s">
        <v>193</v>
      </c>
      <c r="J13" s="1" t="s">
        <v>57</v>
      </c>
    </row>
    <row r="14" spans="1:13" ht="12.75">
      <c r="A14" s="2">
        <v>38575</v>
      </c>
      <c r="B14" s="1" t="s">
        <v>159</v>
      </c>
      <c r="C14" s="1" t="s">
        <v>150</v>
      </c>
      <c r="D14" s="1" t="s">
        <v>153</v>
      </c>
      <c r="E14" s="1" t="s">
        <v>147</v>
      </c>
      <c r="F14" s="1" t="s">
        <v>151</v>
      </c>
      <c r="G14" s="1" t="s">
        <v>193</v>
      </c>
      <c r="H14" s="1">
        <v>128</v>
      </c>
      <c r="I14" t="s">
        <v>173</v>
      </c>
      <c r="L14">
        <v>0.40793941962209307</v>
      </c>
      <c r="M14">
        <f>L14*100/1000</f>
        <v>0.04079394196220931</v>
      </c>
    </row>
    <row r="15" spans="1:10" ht="12.75">
      <c r="A15" s="2">
        <v>38567</v>
      </c>
      <c r="B15" s="1" t="s">
        <v>159</v>
      </c>
      <c r="C15" s="1" t="s">
        <v>155</v>
      </c>
      <c r="D15" s="1" t="s">
        <v>273</v>
      </c>
      <c r="E15" s="1" t="s">
        <v>147</v>
      </c>
      <c r="F15" s="1" t="s">
        <v>151</v>
      </c>
      <c r="G15" s="1" t="s">
        <v>296</v>
      </c>
      <c r="J15" s="1" t="s">
        <v>56</v>
      </c>
    </row>
    <row r="16" spans="1:24" ht="12.75">
      <c r="A16" s="2">
        <v>38577</v>
      </c>
      <c r="B16" s="1" t="s">
        <v>154</v>
      </c>
      <c r="C16" s="1" t="s">
        <v>145</v>
      </c>
      <c r="D16" s="1" t="s">
        <v>156</v>
      </c>
      <c r="E16" s="1" t="s">
        <v>147</v>
      </c>
      <c r="G16" s="1" t="s">
        <v>296</v>
      </c>
      <c r="H16" s="1">
        <v>134</v>
      </c>
      <c r="I16" t="s">
        <v>178</v>
      </c>
      <c r="K16" s="14" t="s">
        <v>55</v>
      </c>
      <c r="L16" s="19">
        <v>0.4495035183050848</v>
      </c>
      <c r="M16">
        <f>L16*100/1000</f>
        <v>0.04495035183050848</v>
      </c>
      <c r="P16" s="41" t="s">
        <v>314</v>
      </c>
      <c r="Q16" s="41">
        <v>0.4712</v>
      </c>
      <c r="R16" s="41">
        <v>9.21445205220713</v>
      </c>
      <c r="S16" s="41">
        <v>4.53177681557725</v>
      </c>
      <c r="T16" s="41">
        <v>0.8664743587648557</v>
      </c>
      <c r="U16" s="41">
        <v>0.37881075254668933</v>
      </c>
      <c r="V16" s="41">
        <v>0.7971541355050934</v>
      </c>
      <c r="W16" s="41">
        <v>0.050529646540747035</v>
      </c>
      <c r="X16" s="41">
        <v>0.018129594015280134</v>
      </c>
    </row>
    <row r="17" spans="1:24" ht="12.75">
      <c r="A17" s="2">
        <v>38571</v>
      </c>
      <c r="B17" s="1" t="s">
        <v>154</v>
      </c>
      <c r="C17" s="1" t="s">
        <v>150</v>
      </c>
      <c r="D17" s="1" t="s">
        <v>156</v>
      </c>
      <c r="E17" s="1" t="s">
        <v>147</v>
      </c>
      <c r="G17" s="1" t="s">
        <v>193</v>
      </c>
      <c r="H17" s="1">
        <v>135</v>
      </c>
      <c r="I17" t="s">
        <v>179</v>
      </c>
      <c r="K17" s="14" t="s">
        <v>55</v>
      </c>
      <c r="L17" s="19">
        <v>0.42673086548784345</v>
      </c>
      <c r="M17">
        <f>L17*100/1000</f>
        <v>0.04267308654878435</v>
      </c>
      <c r="P17" s="41"/>
      <c r="Q17" s="41"/>
      <c r="R17" s="41"/>
      <c r="S17" s="41"/>
      <c r="T17" s="41"/>
      <c r="U17" s="41"/>
      <c r="V17" s="41"/>
      <c r="W17" s="41"/>
      <c r="X17" s="41"/>
    </row>
    <row r="18" spans="1:24" ht="12.75">
      <c r="A18" s="2">
        <v>38573</v>
      </c>
      <c r="B18" s="1" t="s">
        <v>154</v>
      </c>
      <c r="C18" s="1" t="s">
        <v>150</v>
      </c>
      <c r="D18" s="1" t="s">
        <v>156</v>
      </c>
      <c r="E18" s="1" t="s">
        <v>147</v>
      </c>
      <c r="F18" s="1" t="s">
        <v>151</v>
      </c>
      <c r="G18" s="1" t="s">
        <v>193</v>
      </c>
      <c r="H18" s="1">
        <v>131</v>
      </c>
      <c r="I18" t="s">
        <v>170</v>
      </c>
      <c r="K18" s="14" t="s">
        <v>55</v>
      </c>
      <c r="L18" s="19">
        <v>0.4618568576104747</v>
      </c>
      <c r="M18">
        <f>L18*100/1000</f>
        <v>0.046185685761047465</v>
      </c>
      <c r="N18" s="20">
        <f>MAX(L16:L18)/MIN(L16:L18)</f>
        <v>1.0823141585562948</v>
      </c>
      <c r="O18" s="20" t="s">
        <v>64</v>
      </c>
      <c r="P18" s="41"/>
      <c r="Q18" s="41"/>
      <c r="R18" s="41"/>
      <c r="S18" s="41"/>
      <c r="T18" s="41"/>
      <c r="U18" s="41"/>
      <c r="V18" s="41"/>
      <c r="W18" s="41"/>
      <c r="X18" s="41"/>
    </row>
    <row r="19" spans="1:14" ht="12.75">
      <c r="A19" s="2">
        <v>38567</v>
      </c>
      <c r="B19" s="1" t="s">
        <v>154</v>
      </c>
      <c r="C19" s="1" t="s">
        <v>155</v>
      </c>
      <c r="D19" s="1" t="s">
        <v>156</v>
      </c>
      <c r="E19" s="1" t="s">
        <v>147</v>
      </c>
      <c r="F19" s="1" t="s">
        <v>151</v>
      </c>
      <c r="G19" s="1" t="s">
        <v>296</v>
      </c>
      <c r="H19" s="1">
        <v>132</v>
      </c>
      <c r="I19" t="s">
        <v>167</v>
      </c>
      <c r="K19" s="14" t="s">
        <v>55</v>
      </c>
      <c r="L19">
        <v>0.6071285961211297</v>
      </c>
      <c r="M19">
        <f>L19*100/1000</f>
        <v>0.060712859612112965</v>
      </c>
      <c r="N19" s="1">
        <f>MAX(L16:L19)/MIN(L16:L19)</f>
        <v>1.4227435726428028</v>
      </c>
    </row>
    <row r="20" spans="1:12" ht="12.75">
      <c r="A20" s="2">
        <v>38585</v>
      </c>
      <c r="B20" s="1" t="s">
        <v>154</v>
      </c>
      <c r="C20" s="1" t="s">
        <v>150</v>
      </c>
      <c r="D20" s="1" t="s">
        <v>146</v>
      </c>
      <c r="E20" s="1" t="s">
        <v>147</v>
      </c>
      <c r="G20" s="1" t="s">
        <v>296</v>
      </c>
      <c r="H20" s="1">
        <v>129</v>
      </c>
      <c r="I20" t="s">
        <v>169</v>
      </c>
      <c r="L20" s="1" t="s">
        <v>59</v>
      </c>
    </row>
    <row r="21" spans="1:10" ht="12.75">
      <c r="A21" s="2">
        <v>38575</v>
      </c>
      <c r="B21" s="1" t="s">
        <v>154</v>
      </c>
      <c r="C21" s="1" t="s">
        <v>150</v>
      </c>
      <c r="D21" s="1" t="s">
        <v>158</v>
      </c>
      <c r="E21" s="1" t="s">
        <v>147</v>
      </c>
      <c r="F21" s="1" t="s">
        <v>151</v>
      </c>
      <c r="G21" s="1" t="s">
        <v>296</v>
      </c>
      <c r="J21" s="1" t="s">
        <v>56</v>
      </c>
    </row>
    <row r="22" spans="1:24" ht="12.75">
      <c r="A22" s="2">
        <v>38585</v>
      </c>
      <c r="B22" s="1" t="s">
        <v>154</v>
      </c>
      <c r="C22" s="1" t="s">
        <v>145</v>
      </c>
      <c r="D22" s="1" t="s">
        <v>161</v>
      </c>
      <c r="E22" s="1" t="s">
        <v>147</v>
      </c>
      <c r="F22" s="1" t="s">
        <v>151</v>
      </c>
      <c r="G22" s="1" t="s">
        <v>296</v>
      </c>
      <c r="J22" s="16" t="s">
        <v>55</v>
      </c>
      <c r="P22" s="41" t="s">
        <v>315</v>
      </c>
      <c r="Q22" s="41">
        <v>0.5321</v>
      </c>
      <c r="R22" s="41">
        <v>12.50386970494268</v>
      </c>
      <c r="S22" s="41">
        <v>1.715341942304078</v>
      </c>
      <c r="T22" s="41">
        <v>1.5922667656455556</v>
      </c>
      <c r="U22" s="41">
        <v>0.4221984113888367</v>
      </c>
      <c r="V22" s="41">
        <v>0.37822184373238116</v>
      </c>
      <c r="W22" s="41">
        <v>0.032063732569065966</v>
      </c>
      <c r="X22" s="41">
        <v>0.027231166134185306</v>
      </c>
    </row>
    <row r="23" spans="1:24" ht="12.75">
      <c r="A23" s="2">
        <v>38584</v>
      </c>
      <c r="B23" s="1" t="s">
        <v>154</v>
      </c>
      <c r="C23" s="1" t="s">
        <v>150</v>
      </c>
      <c r="D23" s="1" t="s">
        <v>161</v>
      </c>
      <c r="E23" s="1" t="s">
        <v>147</v>
      </c>
      <c r="F23" s="1" t="s">
        <v>151</v>
      </c>
      <c r="G23" s="1" t="s">
        <v>296</v>
      </c>
      <c r="J23" s="16" t="s">
        <v>55</v>
      </c>
      <c r="P23" s="41"/>
      <c r="Q23" s="41"/>
      <c r="R23" s="41"/>
      <c r="S23" s="41"/>
      <c r="T23" s="41"/>
      <c r="U23" s="41"/>
      <c r="V23" s="41"/>
      <c r="W23" s="41"/>
      <c r="X23" s="41"/>
    </row>
    <row r="24" spans="1:24" ht="12.75">
      <c r="A24" s="2">
        <v>38591</v>
      </c>
      <c r="B24" s="1" t="s">
        <v>154</v>
      </c>
      <c r="C24" s="1" t="s">
        <v>155</v>
      </c>
      <c r="D24" s="1" t="s">
        <v>161</v>
      </c>
      <c r="E24" s="1" t="s">
        <v>147</v>
      </c>
      <c r="F24" s="1" t="s">
        <v>151</v>
      </c>
      <c r="G24" s="1" t="s">
        <v>296</v>
      </c>
      <c r="J24" s="16" t="s">
        <v>55</v>
      </c>
      <c r="P24" s="41"/>
      <c r="Q24" s="41"/>
      <c r="R24" s="41"/>
      <c r="S24" s="41"/>
      <c r="T24" s="41"/>
      <c r="U24" s="41"/>
      <c r="V24" s="41"/>
      <c r="W24" s="41"/>
      <c r="X24" s="41"/>
    </row>
    <row r="25" spans="1:13" ht="12.75">
      <c r="A25" s="2">
        <v>38594</v>
      </c>
      <c r="B25" s="1" t="s">
        <v>154</v>
      </c>
      <c r="C25" s="1" t="s">
        <v>150</v>
      </c>
      <c r="D25" s="1" t="s">
        <v>273</v>
      </c>
      <c r="E25" s="1" t="s">
        <v>147</v>
      </c>
      <c r="F25" s="1" t="s">
        <v>151</v>
      </c>
      <c r="G25" s="1" t="s">
        <v>296</v>
      </c>
      <c r="H25" s="1">
        <v>130</v>
      </c>
      <c r="I25" t="s">
        <v>168</v>
      </c>
      <c r="K25" s="17"/>
      <c r="L25">
        <v>0.6717169324395375</v>
      </c>
      <c r="M25">
        <f>L25*100/1000</f>
        <v>0.06717169324395374</v>
      </c>
    </row>
    <row r="26" spans="1:14" ht="12.75">
      <c r="A26" s="2">
        <v>38576</v>
      </c>
      <c r="B26" s="1" t="s">
        <v>154</v>
      </c>
      <c r="C26" s="1" t="s">
        <v>155</v>
      </c>
      <c r="D26" s="1" t="s">
        <v>273</v>
      </c>
      <c r="E26" s="1" t="s">
        <v>147</v>
      </c>
      <c r="G26" s="1" t="s">
        <v>296</v>
      </c>
      <c r="H26" s="1">
        <v>133</v>
      </c>
      <c r="I26" t="s">
        <v>166</v>
      </c>
      <c r="K26" s="17"/>
      <c r="L26">
        <v>0.43403548682926835</v>
      </c>
      <c r="M26">
        <f>L26*100/1000</f>
        <v>0.04340354868292683</v>
      </c>
      <c r="N26" s="1">
        <f>L25/L26</f>
        <v>1.5476083242561298</v>
      </c>
    </row>
    <row r="27" spans="1:10" ht="12.75">
      <c r="A27" s="2">
        <v>38581</v>
      </c>
      <c r="B27" s="1" t="s">
        <v>274</v>
      </c>
      <c r="C27" s="1" t="s">
        <v>150</v>
      </c>
      <c r="D27" s="1" t="s">
        <v>273</v>
      </c>
      <c r="E27" s="1" t="s">
        <v>147</v>
      </c>
      <c r="G27" s="1" t="s">
        <v>296</v>
      </c>
      <c r="J27" s="1" t="s">
        <v>57</v>
      </c>
    </row>
    <row r="28" spans="1:13" ht="12.75">
      <c r="A28" s="2">
        <v>38584</v>
      </c>
      <c r="B28" s="1" t="s">
        <v>144</v>
      </c>
      <c r="C28" s="1" t="s">
        <v>145</v>
      </c>
      <c r="D28" s="1" t="s">
        <v>156</v>
      </c>
      <c r="E28" s="1" t="s">
        <v>147</v>
      </c>
      <c r="G28" s="1" t="s">
        <v>296</v>
      </c>
      <c r="H28" s="1">
        <v>137</v>
      </c>
      <c r="I28" t="s">
        <v>136</v>
      </c>
      <c r="K28" s="14" t="s">
        <v>55</v>
      </c>
      <c r="L28">
        <v>0.8452893545714286</v>
      </c>
      <c r="M28">
        <f>L28*100/1000</f>
        <v>0.08452893545714286</v>
      </c>
    </row>
    <row r="29" spans="1:10" ht="12.75">
      <c r="A29" s="2">
        <v>38592</v>
      </c>
      <c r="B29" s="1" t="s">
        <v>144</v>
      </c>
      <c r="C29" s="1" t="s">
        <v>150</v>
      </c>
      <c r="D29" s="1" t="s">
        <v>156</v>
      </c>
      <c r="E29" s="1" t="s">
        <v>147</v>
      </c>
      <c r="F29" s="1" t="s">
        <v>151</v>
      </c>
      <c r="G29" s="1" t="s">
        <v>296</v>
      </c>
      <c r="J29" s="1" t="s">
        <v>57</v>
      </c>
    </row>
    <row r="30" spans="1:12" ht="12.75">
      <c r="A30" s="2">
        <v>38567</v>
      </c>
      <c r="B30" s="1" t="s">
        <v>144</v>
      </c>
      <c r="C30" s="1" t="s">
        <v>155</v>
      </c>
      <c r="D30" s="1" t="s">
        <v>156</v>
      </c>
      <c r="E30" s="1" t="s">
        <v>147</v>
      </c>
      <c r="G30" s="1" t="s">
        <v>296</v>
      </c>
      <c r="H30" s="1">
        <v>138</v>
      </c>
      <c r="I30" t="s">
        <v>163</v>
      </c>
      <c r="K30" s="14" t="s">
        <v>55</v>
      </c>
      <c r="L30" s="1" t="s">
        <v>59</v>
      </c>
    </row>
    <row r="31" spans="1:12" ht="12.75">
      <c r="A31" s="2">
        <v>38565</v>
      </c>
      <c r="B31" s="1" t="s">
        <v>144</v>
      </c>
      <c r="C31" s="1" t="s">
        <v>145</v>
      </c>
      <c r="D31" s="1" t="s">
        <v>146</v>
      </c>
      <c r="E31" s="1" t="s">
        <v>147</v>
      </c>
      <c r="G31" s="1" t="s">
        <v>296</v>
      </c>
      <c r="H31" s="1">
        <v>139</v>
      </c>
      <c r="I31" t="s">
        <v>165</v>
      </c>
      <c r="L31" s="1" t="s">
        <v>59</v>
      </c>
    </row>
    <row r="32" spans="1:10" ht="12.75">
      <c r="A32" s="2">
        <v>38583</v>
      </c>
      <c r="B32" s="1" t="s">
        <v>144</v>
      </c>
      <c r="C32" s="1" t="s">
        <v>150</v>
      </c>
      <c r="D32" s="1" t="s">
        <v>146</v>
      </c>
      <c r="E32" s="1" t="s">
        <v>147</v>
      </c>
      <c r="F32" s="1" t="s">
        <v>151</v>
      </c>
      <c r="G32" s="1" t="s">
        <v>296</v>
      </c>
      <c r="J32" s="1" t="s">
        <v>57</v>
      </c>
    </row>
    <row r="33" spans="1:12" ht="12.75">
      <c r="A33" s="2">
        <v>38570</v>
      </c>
      <c r="B33" s="1" t="s">
        <v>144</v>
      </c>
      <c r="C33" s="1" t="s">
        <v>155</v>
      </c>
      <c r="D33" s="1" t="s">
        <v>146</v>
      </c>
      <c r="E33" s="1" t="s">
        <v>147</v>
      </c>
      <c r="G33" s="1" t="s">
        <v>296</v>
      </c>
      <c r="H33" s="1">
        <v>136</v>
      </c>
      <c r="I33" t="s">
        <v>20</v>
      </c>
      <c r="L33" s="1" t="s">
        <v>59</v>
      </c>
    </row>
    <row r="34" spans="1:24" ht="12.75">
      <c r="A34" s="2">
        <v>38588</v>
      </c>
      <c r="B34" s="1" t="s">
        <v>144</v>
      </c>
      <c r="C34" s="1" t="s">
        <v>145</v>
      </c>
      <c r="D34" s="1" t="s">
        <v>161</v>
      </c>
      <c r="E34" s="1" t="s">
        <v>147</v>
      </c>
      <c r="F34" s="1" t="s">
        <v>151</v>
      </c>
      <c r="G34" s="1" t="s">
        <v>296</v>
      </c>
      <c r="J34" s="15" t="s">
        <v>55</v>
      </c>
      <c r="P34" s="41" t="s">
        <v>316</v>
      </c>
      <c r="Q34" s="41">
        <v>0.5941</v>
      </c>
      <c r="R34" s="41">
        <v>11.506180844975594</v>
      </c>
      <c r="S34" s="41">
        <v>3.3080298804915005</v>
      </c>
      <c r="T34" s="41">
        <v>1.503146223699714</v>
      </c>
      <c r="U34" s="41">
        <v>0.38531619617909446</v>
      </c>
      <c r="V34" s="41">
        <v>0.4065016531728666</v>
      </c>
      <c r="W34" s="41">
        <v>0.04593348283117321</v>
      </c>
      <c r="X34" s="41">
        <v>0.02067743898333614</v>
      </c>
    </row>
    <row r="35" spans="1:24" ht="12.75">
      <c r="A35" s="2">
        <v>38568</v>
      </c>
      <c r="B35" s="1" t="s">
        <v>144</v>
      </c>
      <c r="C35" s="1" t="s">
        <v>150</v>
      </c>
      <c r="D35" s="1" t="s">
        <v>161</v>
      </c>
      <c r="E35" s="1" t="s">
        <v>147</v>
      </c>
      <c r="F35" s="1" t="s">
        <v>151</v>
      </c>
      <c r="G35" s="1" t="s">
        <v>296</v>
      </c>
      <c r="J35" s="15" t="s">
        <v>55</v>
      </c>
      <c r="P35" s="41"/>
      <c r="Q35" s="41"/>
      <c r="R35" s="41"/>
      <c r="S35" s="41"/>
      <c r="T35" s="41"/>
      <c r="U35" s="41"/>
      <c r="V35" s="41"/>
      <c r="W35" s="41"/>
      <c r="X35" s="41"/>
    </row>
    <row r="36" spans="1:24" ht="12.75">
      <c r="A36" s="2">
        <v>38571</v>
      </c>
      <c r="B36" s="1" t="s">
        <v>144</v>
      </c>
      <c r="C36" s="1" t="s">
        <v>155</v>
      </c>
      <c r="D36" s="1" t="s">
        <v>161</v>
      </c>
      <c r="E36" s="1" t="s">
        <v>147</v>
      </c>
      <c r="G36" s="1" t="s">
        <v>296</v>
      </c>
      <c r="J36" s="15" t="s">
        <v>55</v>
      </c>
      <c r="P36" s="41"/>
      <c r="Q36" s="41"/>
      <c r="R36" s="41"/>
      <c r="S36" s="41"/>
      <c r="T36" s="41"/>
      <c r="U36" s="41"/>
      <c r="V36" s="41"/>
      <c r="W36" s="41"/>
      <c r="X36" s="41"/>
    </row>
    <row r="37" spans="1:10" ht="12.75">
      <c r="A37" s="2">
        <v>38587</v>
      </c>
      <c r="B37" s="1" t="s">
        <v>144</v>
      </c>
      <c r="C37" s="1" t="s">
        <v>150</v>
      </c>
      <c r="D37" s="1" t="s">
        <v>153</v>
      </c>
      <c r="E37" s="1" t="s">
        <v>147</v>
      </c>
      <c r="F37" s="1" t="s">
        <v>151</v>
      </c>
      <c r="G37" s="1" t="s">
        <v>296</v>
      </c>
      <c r="J37" s="1" t="s">
        <v>57</v>
      </c>
    </row>
    <row r="38" spans="1:13" ht="12.75">
      <c r="A38" s="2">
        <v>38590</v>
      </c>
      <c r="B38" s="1" t="s">
        <v>144</v>
      </c>
      <c r="C38" s="1" t="s">
        <v>155</v>
      </c>
      <c r="D38" s="1" t="s">
        <v>153</v>
      </c>
      <c r="E38" s="1" t="s">
        <v>147</v>
      </c>
      <c r="G38" s="1" t="s">
        <v>296</v>
      </c>
      <c r="H38" s="1">
        <v>140</v>
      </c>
      <c r="I38" t="s">
        <v>19</v>
      </c>
      <c r="L38">
        <v>0.49049817520299815</v>
      </c>
      <c r="M38">
        <f>L38*100/1000</f>
        <v>0.04904981752029982</v>
      </c>
    </row>
    <row r="39" spans="1:13" ht="12.75">
      <c r="A39" s="2">
        <v>38593</v>
      </c>
      <c r="B39" s="1" t="s">
        <v>144</v>
      </c>
      <c r="C39" s="1" t="s">
        <v>145</v>
      </c>
      <c r="D39" s="1" t="s">
        <v>273</v>
      </c>
      <c r="E39" s="1" t="s">
        <v>147</v>
      </c>
      <c r="G39" s="1" t="s">
        <v>296</v>
      </c>
      <c r="H39" s="1">
        <v>141</v>
      </c>
      <c r="I39" t="s">
        <v>164</v>
      </c>
      <c r="L39">
        <v>0.4803239263676845</v>
      </c>
      <c r="M39">
        <f>L39*100/1000</f>
        <v>0.04803239263676845</v>
      </c>
    </row>
    <row r="40" spans="1:10" ht="12.75">
      <c r="A40" s="2">
        <v>38580</v>
      </c>
      <c r="B40" s="1" t="s">
        <v>275</v>
      </c>
      <c r="C40" s="1" t="s">
        <v>145</v>
      </c>
      <c r="D40" s="1" t="s">
        <v>273</v>
      </c>
      <c r="E40" s="1" t="s">
        <v>147</v>
      </c>
      <c r="G40" s="1" t="s">
        <v>296</v>
      </c>
      <c r="J40" s="1" t="s">
        <v>57</v>
      </c>
    </row>
    <row r="41" spans="1:10" ht="12.75">
      <c r="A41" s="2">
        <v>38569</v>
      </c>
      <c r="B41" s="1" t="s">
        <v>275</v>
      </c>
      <c r="C41" s="1" t="s">
        <v>155</v>
      </c>
      <c r="D41" s="1" t="s">
        <v>273</v>
      </c>
      <c r="E41" s="1" t="s">
        <v>147</v>
      </c>
      <c r="G41" s="1" t="s">
        <v>296</v>
      </c>
      <c r="J41" s="1" t="s">
        <v>57</v>
      </c>
    </row>
    <row r="42" spans="1:13" ht="12.75">
      <c r="A42" s="2">
        <v>38565</v>
      </c>
      <c r="B42" s="1" t="s">
        <v>149</v>
      </c>
      <c r="C42" s="1" t="s">
        <v>145</v>
      </c>
      <c r="D42" s="1" t="s">
        <v>156</v>
      </c>
      <c r="E42" s="1" t="s">
        <v>147</v>
      </c>
      <c r="F42" s="1" t="s">
        <v>151</v>
      </c>
      <c r="G42" s="1" t="s">
        <v>193</v>
      </c>
      <c r="H42" s="1">
        <v>147</v>
      </c>
      <c r="I42" t="s">
        <v>18</v>
      </c>
      <c r="K42" s="14" t="s">
        <v>55</v>
      </c>
      <c r="L42">
        <v>0.3979222536813922</v>
      </c>
      <c r="M42">
        <f>L42*100/1000</f>
        <v>0.03979222536813922</v>
      </c>
    </row>
    <row r="43" spans="1:15" ht="12.75">
      <c r="A43" s="2">
        <v>38569</v>
      </c>
      <c r="B43" s="1" t="s">
        <v>149</v>
      </c>
      <c r="C43" s="1" t="s">
        <v>145</v>
      </c>
      <c r="D43" s="1" t="s">
        <v>156</v>
      </c>
      <c r="E43" s="1" t="s">
        <v>147</v>
      </c>
      <c r="G43" s="1" t="s">
        <v>193</v>
      </c>
      <c r="H43" s="1">
        <v>149</v>
      </c>
      <c r="I43" t="s">
        <v>17</v>
      </c>
      <c r="K43" s="14" t="s">
        <v>55</v>
      </c>
      <c r="L43">
        <v>0.5537379896115628</v>
      </c>
      <c r="M43">
        <f>L43*100/1000</f>
        <v>0.05537379896115628</v>
      </c>
      <c r="O43" s="1">
        <f>L43/L42</f>
        <v>1.3915733148589597</v>
      </c>
    </row>
    <row r="44" spans="1:24" ht="12.75">
      <c r="A44" s="2">
        <v>38574</v>
      </c>
      <c r="B44" s="1" t="s">
        <v>149</v>
      </c>
      <c r="C44" s="1" t="s">
        <v>155</v>
      </c>
      <c r="D44" s="1" t="s">
        <v>156</v>
      </c>
      <c r="E44" s="1" t="s">
        <v>147</v>
      </c>
      <c r="F44" s="1" t="s">
        <v>151</v>
      </c>
      <c r="G44" s="1" t="s">
        <v>298</v>
      </c>
      <c r="H44" s="1">
        <v>146</v>
      </c>
      <c r="I44" t="s">
        <v>12</v>
      </c>
      <c r="K44" s="14" t="s">
        <v>55</v>
      </c>
      <c r="L44" s="19">
        <v>0.3140474401267512</v>
      </c>
      <c r="M44">
        <f>L44*100/1000</f>
        <v>0.031404744012675116</v>
      </c>
      <c r="O44" s="1" t="s">
        <v>69</v>
      </c>
      <c r="P44" s="41" t="s">
        <v>317</v>
      </c>
      <c r="Q44" s="41">
        <v>0.1798</v>
      </c>
      <c r="R44" s="41">
        <v>7.631475839822024</v>
      </c>
      <c r="S44" s="41">
        <v>5.617415216907676</v>
      </c>
      <c r="T44" s="41">
        <v>0.9711514688542826</v>
      </c>
      <c r="U44" s="41">
        <v>0.3424265511679645</v>
      </c>
      <c r="V44" s="41">
        <v>0.8969278768075641</v>
      </c>
      <c r="W44" s="41">
        <v>0.11624275111234707</v>
      </c>
      <c r="X44" s="41">
        <v>0.008243666017797554</v>
      </c>
    </row>
    <row r="45" spans="1:24" ht="12.75">
      <c r="A45" s="2">
        <v>38582</v>
      </c>
      <c r="B45" s="1" t="s">
        <v>149</v>
      </c>
      <c r="C45" s="1" t="s">
        <v>155</v>
      </c>
      <c r="D45" s="1" t="s">
        <v>156</v>
      </c>
      <c r="E45" s="1" t="s">
        <v>147</v>
      </c>
      <c r="G45" s="1" t="s">
        <v>298</v>
      </c>
      <c r="H45" s="1">
        <v>148</v>
      </c>
      <c r="I45" t="s">
        <v>11</v>
      </c>
      <c r="K45" s="14" t="s">
        <v>55</v>
      </c>
      <c r="L45" s="19">
        <v>0.3763814602900552</v>
      </c>
      <c r="M45">
        <f>L45*100/1000</f>
        <v>0.03763814602900552</v>
      </c>
      <c r="N45" s="1">
        <f>MAX(L42:L45)/MIN(L42:L45)</f>
        <v>1.7632303877021616</v>
      </c>
      <c r="O45" s="20">
        <f>L45/L44</f>
        <v>1.1984859998799726</v>
      </c>
      <c r="P45" s="41"/>
      <c r="Q45" s="41"/>
      <c r="R45" s="41"/>
      <c r="S45" s="41"/>
      <c r="T45" s="41"/>
      <c r="U45" s="41"/>
      <c r="V45" s="41"/>
      <c r="W45" s="41"/>
      <c r="X45" s="41"/>
    </row>
    <row r="46" spans="1:24" ht="12.75">
      <c r="A46" s="2">
        <v>38565</v>
      </c>
      <c r="B46" s="1" t="s">
        <v>149</v>
      </c>
      <c r="C46" s="1" t="s">
        <v>150</v>
      </c>
      <c r="D46" s="1" t="s">
        <v>146</v>
      </c>
      <c r="E46" s="1" t="s">
        <v>147</v>
      </c>
      <c r="F46" s="1" t="s">
        <v>151</v>
      </c>
      <c r="G46" s="1" t="s">
        <v>296</v>
      </c>
      <c r="J46" s="16" t="s">
        <v>55</v>
      </c>
      <c r="P46" s="41" t="s">
        <v>318</v>
      </c>
      <c r="Q46" s="41">
        <v>0.5435</v>
      </c>
      <c r="R46" s="41">
        <v>9.164008945722172</v>
      </c>
      <c r="S46" s="41">
        <v>6.458269868445263</v>
      </c>
      <c r="T46" s="41">
        <v>1.2623442069917203</v>
      </c>
      <c r="U46" s="41">
        <v>0.45748104020239194</v>
      </c>
      <c r="V46" s="41">
        <v>0.34366521168353265</v>
      </c>
      <c r="W46" s="41">
        <v>0.2334780355105796</v>
      </c>
      <c r="X46" s="41">
        <v>0.018875523275068997</v>
      </c>
    </row>
    <row r="47" spans="1:24" ht="12.75">
      <c r="A47" s="2">
        <v>38566</v>
      </c>
      <c r="B47" s="1" t="s">
        <v>149</v>
      </c>
      <c r="C47" s="1" t="s">
        <v>155</v>
      </c>
      <c r="D47" s="1" t="s">
        <v>146</v>
      </c>
      <c r="E47" s="1" t="s">
        <v>147</v>
      </c>
      <c r="F47" s="1" t="s">
        <v>151</v>
      </c>
      <c r="G47" s="1" t="s">
        <v>298</v>
      </c>
      <c r="J47" s="16" t="s">
        <v>55</v>
      </c>
      <c r="P47" s="41"/>
      <c r="Q47" s="41"/>
      <c r="R47" s="41"/>
      <c r="S47" s="41"/>
      <c r="T47" s="41"/>
      <c r="U47" s="41"/>
      <c r="V47" s="41"/>
      <c r="W47" s="41"/>
      <c r="X47" s="41"/>
    </row>
    <row r="48" spans="1:24" ht="12.75">
      <c r="A48" s="2">
        <v>38578</v>
      </c>
      <c r="B48" s="1" t="s">
        <v>149</v>
      </c>
      <c r="C48" s="1" t="s">
        <v>155</v>
      </c>
      <c r="D48" s="1" t="s">
        <v>146</v>
      </c>
      <c r="E48" s="1" t="s">
        <v>147</v>
      </c>
      <c r="G48" s="1" t="s">
        <v>298</v>
      </c>
      <c r="J48" s="16" t="s">
        <v>55</v>
      </c>
      <c r="P48" s="41"/>
      <c r="Q48" s="41"/>
      <c r="R48" s="41"/>
      <c r="S48" s="41"/>
      <c r="T48" s="41"/>
      <c r="U48" s="41"/>
      <c r="V48" s="41"/>
      <c r="W48" s="41"/>
      <c r="X48" s="41"/>
    </row>
    <row r="49" spans="1:24" ht="12.75">
      <c r="A49" s="2">
        <v>38579</v>
      </c>
      <c r="B49" s="1" t="s">
        <v>149</v>
      </c>
      <c r="C49" s="1" t="s">
        <v>155</v>
      </c>
      <c r="D49" s="1" t="s">
        <v>146</v>
      </c>
      <c r="E49" s="1" t="s">
        <v>147</v>
      </c>
      <c r="F49" s="1" t="s">
        <v>288</v>
      </c>
      <c r="G49" s="1" t="s">
        <v>299</v>
      </c>
      <c r="J49" s="16" t="s">
        <v>55</v>
      </c>
      <c r="P49" s="41"/>
      <c r="Q49" s="41"/>
      <c r="R49" s="41"/>
      <c r="S49" s="41"/>
      <c r="T49" s="41"/>
      <c r="U49" s="41"/>
      <c r="V49" s="41"/>
      <c r="W49" s="41"/>
      <c r="X49" s="41"/>
    </row>
    <row r="50" spans="1:24" ht="12.75">
      <c r="A50" s="2">
        <v>38570</v>
      </c>
      <c r="B50" s="1" t="s">
        <v>149</v>
      </c>
      <c r="C50" s="1" t="s">
        <v>145</v>
      </c>
      <c r="D50" s="1" t="s">
        <v>161</v>
      </c>
      <c r="E50" s="1" t="s">
        <v>147</v>
      </c>
      <c r="G50" s="1" t="s">
        <v>298</v>
      </c>
      <c r="J50" s="15" t="s">
        <v>55</v>
      </c>
      <c r="P50" s="41" t="s">
        <v>319</v>
      </c>
      <c r="Q50" s="41">
        <v>0.7136</v>
      </c>
      <c r="R50" s="41">
        <v>12.317922407511212</v>
      </c>
      <c r="S50" s="41">
        <v>3.4408230220011213</v>
      </c>
      <c r="T50" s="41">
        <v>1.2938580514293723</v>
      </c>
      <c r="U50" s="41">
        <v>0.2987287387191704</v>
      </c>
      <c r="V50" s="41">
        <v>0.516671806684417</v>
      </c>
      <c r="W50" s="41">
        <v>0.03390422603699552</v>
      </c>
      <c r="X50" s="41">
        <v>0.02346382244955157</v>
      </c>
    </row>
    <row r="51" spans="1:24" ht="12.75">
      <c r="A51" s="2">
        <v>38586</v>
      </c>
      <c r="B51" s="1" t="s">
        <v>149</v>
      </c>
      <c r="C51" s="1" t="s">
        <v>145</v>
      </c>
      <c r="D51" s="1" t="s">
        <v>161</v>
      </c>
      <c r="E51" s="1" t="s">
        <v>147</v>
      </c>
      <c r="F51" s="1" t="s">
        <v>151</v>
      </c>
      <c r="G51" s="1" t="s">
        <v>298</v>
      </c>
      <c r="J51" s="15" t="s">
        <v>55</v>
      </c>
      <c r="P51" s="41"/>
      <c r="Q51" s="41"/>
      <c r="R51" s="41"/>
      <c r="S51" s="41"/>
      <c r="T51" s="41"/>
      <c r="U51" s="41"/>
      <c r="V51" s="41"/>
      <c r="W51" s="41"/>
      <c r="X51" s="41"/>
    </row>
    <row r="52" spans="1:24" ht="12.75">
      <c r="A52" s="2">
        <v>38576</v>
      </c>
      <c r="B52" s="1" t="s">
        <v>149</v>
      </c>
      <c r="C52" s="1" t="s">
        <v>150</v>
      </c>
      <c r="D52" s="1" t="s">
        <v>161</v>
      </c>
      <c r="E52" s="1" t="s">
        <v>147</v>
      </c>
      <c r="F52" s="1" t="s">
        <v>278</v>
      </c>
      <c r="G52" s="1" t="s">
        <v>297</v>
      </c>
      <c r="J52" s="15" t="s">
        <v>55</v>
      </c>
      <c r="P52" s="41"/>
      <c r="Q52" s="41"/>
      <c r="R52" s="41"/>
      <c r="S52" s="41"/>
      <c r="T52" s="41"/>
      <c r="U52" s="41"/>
      <c r="V52" s="41"/>
      <c r="W52" s="41"/>
      <c r="X52" s="41"/>
    </row>
    <row r="53" spans="1:24" ht="12.75">
      <c r="A53" s="2">
        <v>38577</v>
      </c>
      <c r="B53" s="1" t="s">
        <v>149</v>
      </c>
      <c r="C53" s="1" t="s">
        <v>150</v>
      </c>
      <c r="D53" s="1" t="s">
        <v>161</v>
      </c>
      <c r="E53" s="1" t="s">
        <v>147</v>
      </c>
      <c r="F53" s="1" t="s">
        <v>277</v>
      </c>
      <c r="G53" s="1" t="s">
        <v>297</v>
      </c>
      <c r="J53" s="15" t="s">
        <v>55</v>
      </c>
      <c r="P53" s="41"/>
      <c r="Q53" s="41"/>
      <c r="R53" s="41"/>
      <c r="S53" s="41"/>
      <c r="T53" s="41"/>
      <c r="U53" s="41"/>
      <c r="V53" s="41"/>
      <c r="W53" s="41"/>
      <c r="X53" s="41"/>
    </row>
    <row r="54" spans="1:13" ht="12.75">
      <c r="A54" s="2">
        <v>38589</v>
      </c>
      <c r="B54" s="1" t="s">
        <v>149</v>
      </c>
      <c r="C54" s="1" t="s">
        <v>145</v>
      </c>
      <c r="D54" s="1" t="s">
        <v>153</v>
      </c>
      <c r="E54" s="1" t="s">
        <v>147</v>
      </c>
      <c r="F54" s="1" t="s">
        <v>151</v>
      </c>
      <c r="G54" s="1" t="s">
        <v>296</v>
      </c>
      <c r="H54" s="1">
        <v>150</v>
      </c>
      <c r="I54" t="s">
        <v>16</v>
      </c>
      <c r="K54" s="17"/>
      <c r="L54">
        <v>0.26620189539097266</v>
      </c>
      <c r="M54">
        <f>L54*100/1000</f>
        <v>0.02662018953909727</v>
      </c>
    </row>
    <row r="55" spans="1:15" ht="12.75">
      <c r="A55" s="2">
        <v>38572</v>
      </c>
      <c r="B55" s="1" t="s">
        <v>149</v>
      </c>
      <c r="C55" s="1" t="s">
        <v>155</v>
      </c>
      <c r="D55" s="1" t="s">
        <v>153</v>
      </c>
      <c r="E55" s="1" t="s">
        <v>147</v>
      </c>
      <c r="F55" s="1" t="s">
        <v>278</v>
      </c>
      <c r="G55" s="1" t="s">
        <v>192</v>
      </c>
      <c r="H55" s="1">
        <v>142</v>
      </c>
      <c r="I55" t="s">
        <v>13</v>
      </c>
      <c r="K55" s="17"/>
      <c r="L55">
        <v>0.49261374188258444</v>
      </c>
      <c r="M55">
        <f>L55*100/1000</f>
        <v>0.04926137418825844</v>
      </c>
      <c r="O55" s="1">
        <f>L55/L54</f>
        <v>1.8505268009421159</v>
      </c>
    </row>
    <row r="56" spans="1:10" ht="12.75">
      <c r="A56" s="2">
        <v>38586</v>
      </c>
      <c r="B56" s="1" t="s">
        <v>149</v>
      </c>
      <c r="C56" s="1" t="s">
        <v>155</v>
      </c>
      <c r="D56" s="1" t="s">
        <v>153</v>
      </c>
      <c r="E56" s="1" t="s">
        <v>147</v>
      </c>
      <c r="F56" s="1" t="s">
        <v>277</v>
      </c>
      <c r="G56" s="1" t="s">
        <v>192</v>
      </c>
      <c r="J56" s="1" t="s">
        <v>57</v>
      </c>
    </row>
    <row r="57" spans="1:24" ht="12.75">
      <c r="A57" s="2">
        <v>38573</v>
      </c>
      <c r="B57" s="1" t="s">
        <v>149</v>
      </c>
      <c r="C57" s="1" t="s">
        <v>145</v>
      </c>
      <c r="D57" s="1" t="s">
        <v>273</v>
      </c>
      <c r="E57" s="1" t="s">
        <v>147</v>
      </c>
      <c r="G57" s="1" t="s">
        <v>300</v>
      </c>
      <c r="J57" s="16" t="s">
        <v>55</v>
      </c>
      <c r="P57" s="41" t="s">
        <v>320</v>
      </c>
      <c r="Q57" s="41">
        <v>0.3674</v>
      </c>
      <c r="R57" s="41">
        <v>12.00466832471421</v>
      </c>
      <c r="S57" s="41">
        <v>4.555390404191617</v>
      </c>
      <c r="T57" s="41">
        <v>1.8030759077299945</v>
      </c>
      <c r="U57" s="41">
        <v>0.5199760548448558</v>
      </c>
      <c r="V57" s="41">
        <v>0.40318162697332605</v>
      </c>
      <c r="W57" s="41">
        <v>0.17308792174741428</v>
      </c>
      <c r="X57" s="41">
        <v>0.025977636227544915</v>
      </c>
    </row>
    <row r="58" spans="1:24" ht="12.75">
      <c r="A58" s="2">
        <v>38587</v>
      </c>
      <c r="B58" s="1" t="s">
        <v>149</v>
      </c>
      <c r="C58" s="1" t="s">
        <v>145</v>
      </c>
      <c r="D58" s="1" t="s">
        <v>273</v>
      </c>
      <c r="E58" s="1" t="s">
        <v>147</v>
      </c>
      <c r="G58" s="1" t="s">
        <v>300</v>
      </c>
      <c r="J58" s="16" t="s">
        <v>55</v>
      </c>
      <c r="P58" s="41"/>
      <c r="Q58" s="41"/>
      <c r="R58" s="41"/>
      <c r="S58" s="41"/>
      <c r="T58" s="41"/>
      <c r="U58" s="41"/>
      <c r="V58" s="41"/>
      <c r="W58" s="41"/>
      <c r="X58" s="41"/>
    </row>
    <row r="59" spans="1:13" ht="12.75">
      <c r="A59" s="2">
        <v>38593</v>
      </c>
      <c r="B59" s="1" t="s">
        <v>149</v>
      </c>
      <c r="C59" s="1" t="s">
        <v>145</v>
      </c>
      <c r="D59" s="1" t="s">
        <v>273</v>
      </c>
      <c r="E59" s="1" t="s">
        <v>147</v>
      </c>
      <c r="F59" s="1" t="s">
        <v>151</v>
      </c>
      <c r="G59" s="1" t="s">
        <v>298</v>
      </c>
      <c r="H59" s="1">
        <v>143</v>
      </c>
      <c r="I59" t="s">
        <v>137</v>
      </c>
      <c r="L59">
        <v>0.5410543798670465</v>
      </c>
      <c r="M59">
        <f>L59*100/1000</f>
        <v>0.05410543798670465</v>
      </c>
    </row>
    <row r="60" spans="1:24" ht="12.75">
      <c r="A60" s="2">
        <v>38579</v>
      </c>
      <c r="B60" s="1" t="s">
        <v>162</v>
      </c>
      <c r="C60" s="1" t="s">
        <v>145</v>
      </c>
      <c r="D60" s="1" t="s">
        <v>156</v>
      </c>
      <c r="E60" s="1" t="s">
        <v>147</v>
      </c>
      <c r="G60" s="1" t="s">
        <v>296</v>
      </c>
      <c r="J60" s="15" t="s">
        <v>55</v>
      </c>
      <c r="P60" s="41" t="s">
        <v>321</v>
      </c>
      <c r="Q60" s="41">
        <v>0.2273</v>
      </c>
      <c r="R60" s="41">
        <v>9.962216706995163</v>
      </c>
      <c r="S60" s="41">
        <v>6.239400345358558</v>
      </c>
      <c r="T60" s="41">
        <v>1.0772178517377915</v>
      </c>
      <c r="U60" s="41">
        <v>0.3918997492300924</v>
      </c>
      <c r="V60" s="41">
        <v>0.9291365525736911</v>
      </c>
      <c r="W60" s="41">
        <v>0.08106889551253849</v>
      </c>
      <c r="X60" s="41">
        <v>0.015568473823141221</v>
      </c>
    </row>
    <row r="61" spans="1:24" ht="12.75">
      <c r="A61" s="2">
        <v>38568</v>
      </c>
      <c r="B61" s="1" t="s">
        <v>162</v>
      </c>
      <c r="C61" s="1" t="s">
        <v>150</v>
      </c>
      <c r="D61" s="1" t="s">
        <v>156</v>
      </c>
      <c r="E61" s="1" t="s">
        <v>147</v>
      </c>
      <c r="F61" s="1" t="s">
        <v>160</v>
      </c>
      <c r="G61" s="1" t="s">
        <v>296</v>
      </c>
      <c r="J61" s="15" t="s">
        <v>55</v>
      </c>
      <c r="P61" s="41"/>
      <c r="Q61" s="41">
        <v>0.2273</v>
      </c>
      <c r="R61" s="41">
        <v>9.962216706995163</v>
      </c>
      <c r="S61" s="41">
        <v>6.239400345358558</v>
      </c>
      <c r="T61" s="41">
        <v>1.0772178517377915</v>
      </c>
      <c r="U61" s="41">
        <v>0.3918997492300924</v>
      </c>
      <c r="V61" s="41">
        <v>0.9291365525736911</v>
      </c>
      <c r="W61" s="41">
        <v>0.08106889551253849</v>
      </c>
      <c r="X61" s="41">
        <v>0.015568473823141221</v>
      </c>
    </row>
    <row r="62" spans="1:10" ht="12.75">
      <c r="A62" s="2">
        <v>38575</v>
      </c>
      <c r="B62" s="1" t="s">
        <v>162</v>
      </c>
      <c r="C62" s="1" t="s">
        <v>155</v>
      </c>
      <c r="D62" s="1" t="s">
        <v>161</v>
      </c>
      <c r="E62" s="1" t="s">
        <v>147</v>
      </c>
      <c r="G62" s="1" t="s">
        <v>296</v>
      </c>
      <c r="J62" s="1" t="s">
        <v>56</v>
      </c>
    </row>
    <row r="63" spans="1:10" ht="12.75">
      <c r="A63" s="2">
        <v>38590</v>
      </c>
      <c r="B63" s="1" t="s">
        <v>162</v>
      </c>
      <c r="C63" s="1" t="s">
        <v>150</v>
      </c>
      <c r="D63" s="1" t="s">
        <v>273</v>
      </c>
      <c r="E63" s="1" t="s">
        <v>147</v>
      </c>
      <c r="F63" s="1" t="s">
        <v>151</v>
      </c>
      <c r="G63" s="1" t="s">
        <v>296</v>
      </c>
      <c r="J63" s="1" t="s">
        <v>56</v>
      </c>
    </row>
    <row r="64" spans="1:13" ht="12.75">
      <c r="A64" s="2">
        <v>38570</v>
      </c>
      <c r="B64" s="1" t="s">
        <v>152</v>
      </c>
      <c r="C64" s="1" t="s">
        <v>145</v>
      </c>
      <c r="D64" s="1" t="s">
        <v>156</v>
      </c>
      <c r="E64" s="1" t="s">
        <v>147</v>
      </c>
      <c r="G64" s="1" t="s">
        <v>296</v>
      </c>
      <c r="H64" s="1">
        <v>153</v>
      </c>
      <c r="I64" t="s">
        <v>10</v>
      </c>
      <c r="K64" s="14" t="s">
        <v>55</v>
      </c>
      <c r="L64">
        <v>0.6953881874263839</v>
      </c>
      <c r="M64">
        <f>L64*100/1000</f>
        <v>0.06953881874263838</v>
      </c>
    </row>
    <row r="65" spans="1:24" ht="12.75">
      <c r="A65" s="2">
        <v>38594</v>
      </c>
      <c r="B65" s="1" t="s">
        <v>152</v>
      </c>
      <c r="C65" s="1" t="s">
        <v>150</v>
      </c>
      <c r="D65" s="1" t="s">
        <v>156</v>
      </c>
      <c r="E65" s="1" t="s">
        <v>147</v>
      </c>
      <c r="G65" s="1" t="s">
        <v>296</v>
      </c>
      <c r="H65" s="1">
        <v>156</v>
      </c>
      <c r="I65" t="s">
        <v>84</v>
      </c>
      <c r="K65" s="14" t="s">
        <v>55</v>
      </c>
      <c r="L65" s="19">
        <v>0.2781814734268015</v>
      </c>
      <c r="M65">
        <f>L65*100/1000</f>
        <v>0.02781814734268015</v>
      </c>
      <c r="P65" s="41" t="s">
        <v>322</v>
      </c>
      <c r="Q65" s="41">
        <v>0.2726</v>
      </c>
      <c r="R65" s="41">
        <v>10.475868703228175</v>
      </c>
      <c r="S65" s="41">
        <v>3.4820545414526785</v>
      </c>
      <c r="T65" s="41">
        <v>1.4648037694424065</v>
      </c>
      <c r="U65" s="41">
        <v>0.28194847340425533</v>
      </c>
      <c r="V65" s="41">
        <v>0.5365141401320617</v>
      </c>
      <c r="W65" s="41">
        <v>0.07518538628026412</v>
      </c>
      <c r="X65" s="41">
        <v>0.03052121148202494</v>
      </c>
    </row>
    <row r="66" spans="1:24" ht="12.75">
      <c r="A66" s="2">
        <v>38574</v>
      </c>
      <c r="B66" s="1" t="s">
        <v>152</v>
      </c>
      <c r="C66" s="1" t="s">
        <v>155</v>
      </c>
      <c r="D66" s="1" t="s">
        <v>156</v>
      </c>
      <c r="E66" s="1" t="s">
        <v>147</v>
      </c>
      <c r="G66" s="1" t="s">
        <v>191</v>
      </c>
      <c r="H66" s="1">
        <v>154</v>
      </c>
      <c r="I66" t="s">
        <v>83</v>
      </c>
      <c r="K66" s="14" t="s">
        <v>55</v>
      </c>
      <c r="L66" s="19">
        <v>0.34856914820592827</v>
      </c>
      <c r="M66">
        <f>L66*100/1000</f>
        <v>0.034856914820592826</v>
      </c>
      <c r="N66" s="1">
        <f>MAX(L64:L66)/MIN(L64:L66)</f>
        <v>2.4997645560654593</v>
      </c>
      <c r="O66" s="20">
        <f>L66/L65</f>
        <v>1.2530279026566737</v>
      </c>
      <c r="P66" s="41"/>
      <c r="Q66" s="41">
        <v>0.2726</v>
      </c>
      <c r="R66" s="41">
        <v>10.475868703228175</v>
      </c>
      <c r="S66" s="41">
        <v>3.4820545414526785</v>
      </c>
      <c r="T66" s="41">
        <v>1.4648037694424065</v>
      </c>
      <c r="U66" s="41">
        <v>0.28194847340425533</v>
      </c>
      <c r="V66" s="41">
        <v>0.5365141401320617</v>
      </c>
      <c r="W66" s="41">
        <v>0.07518538628026412</v>
      </c>
      <c r="X66" s="41">
        <v>0.03052121148202494</v>
      </c>
    </row>
    <row r="67" spans="1:10" ht="12.75">
      <c r="A67" s="2">
        <v>38592</v>
      </c>
      <c r="B67" s="1" t="s">
        <v>152</v>
      </c>
      <c r="C67" s="1" t="s">
        <v>155</v>
      </c>
      <c r="D67" s="1" t="s">
        <v>146</v>
      </c>
      <c r="E67" s="1" t="s">
        <v>147</v>
      </c>
      <c r="G67" s="1" t="s">
        <v>296</v>
      </c>
      <c r="J67" s="1" t="s">
        <v>56</v>
      </c>
    </row>
    <row r="68" spans="1:10" ht="12.75">
      <c r="A68" s="2">
        <v>38565</v>
      </c>
      <c r="B68" s="1" t="s">
        <v>152</v>
      </c>
      <c r="C68" s="1" t="s">
        <v>145</v>
      </c>
      <c r="D68" s="1" t="s">
        <v>153</v>
      </c>
      <c r="E68" s="1" t="s">
        <v>147</v>
      </c>
      <c r="F68" s="1" t="s">
        <v>288</v>
      </c>
      <c r="G68" s="1" t="s">
        <v>295</v>
      </c>
      <c r="J68" s="1" t="s">
        <v>57</v>
      </c>
    </row>
    <row r="69" spans="1:13" ht="12.75">
      <c r="A69" s="2">
        <v>38566</v>
      </c>
      <c r="B69" s="1" t="s">
        <v>152</v>
      </c>
      <c r="C69" s="1" t="s">
        <v>150</v>
      </c>
      <c r="D69" s="1" t="s">
        <v>153</v>
      </c>
      <c r="E69" s="1" t="s">
        <v>147</v>
      </c>
      <c r="F69" s="1" t="s">
        <v>151</v>
      </c>
      <c r="G69" s="1" t="s">
        <v>296</v>
      </c>
      <c r="H69" s="1">
        <v>155</v>
      </c>
      <c r="I69" t="s">
        <v>9</v>
      </c>
      <c r="L69">
        <v>0.6196493290372672</v>
      </c>
      <c r="M69">
        <f aca="true" t="shared" si="0" ref="M69:M78">L69*100/1000</f>
        <v>0.06196493290372672</v>
      </c>
    </row>
    <row r="70" spans="1:13" ht="12.75">
      <c r="A70" s="2">
        <v>38572</v>
      </c>
      <c r="B70" s="1" t="s">
        <v>152</v>
      </c>
      <c r="C70" s="1" t="s">
        <v>150</v>
      </c>
      <c r="D70" s="1" t="s">
        <v>273</v>
      </c>
      <c r="E70" s="1" t="s">
        <v>147</v>
      </c>
      <c r="G70" s="1" t="s">
        <v>296</v>
      </c>
      <c r="H70" s="1">
        <v>152</v>
      </c>
      <c r="I70" t="s">
        <v>8</v>
      </c>
      <c r="L70">
        <v>0.6890953437292634</v>
      </c>
      <c r="M70">
        <f t="shared" si="0"/>
        <v>0.06890953437292635</v>
      </c>
    </row>
    <row r="71" spans="1:13" ht="12.75">
      <c r="A71" s="2">
        <v>38568</v>
      </c>
      <c r="B71" s="1" t="s">
        <v>157</v>
      </c>
      <c r="C71" s="1" t="s">
        <v>145</v>
      </c>
      <c r="D71" s="1" t="s">
        <v>156</v>
      </c>
      <c r="E71" s="1" t="s">
        <v>147</v>
      </c>
      <c r="F71" s="1" t="s">
        <v>151</v>
      </c>
      <c r="G71" s="1" t="s">
        <v>296</v>
      </c>
      <c r="H71" s="1">
        <v>164</v>
      </c>
      <c r="I71" t="s">
        <v>81</v>
      </c>
      <c r="K71" s="14" t="s">
        <v>55</v>
      </c>
      <c r="L71">
        <v>0.31423522639305973</v>
      </c>
      <c r="M71">
        <f t="shared" si="0"/>
        <v>0.03142352263930597</v>
      </c>
    </row>
    <row r="72" spans="1:13" ht="12.75">
      <c r="A72" s="2">
        <v>38571</v>
      </c>
      <c r="B72" s="1" t="s">
        <v>157</v>
      </c>
      <c r="C72" s="1" t="s">
        <v>150</v>
      </c>
      <c r="D72" s="1" t="s">
        <v>156</v>
      </c>
      <c r="E72" s="1" t="s">
        <v>147</v>
      </c>
      <c r="F72" s="1" t="s">
        <v>151</v>
      </c>
      <c r="G72" s="1" t="s">
        <v>296</v>
      </c>
      <c r="H72" s="1">
        <v>169</v>
      </c>
      <c r="I72" t="s">
        <v>78</v>
      </c>
      <c r="K72" s="14" t="s">
        <v>55</v>
      </c>
      <c r="L72">
        <v>0.4760192190000001</v>
      </c>
      <c r="M72">
        <f t="shared" si="0"/>
        <v>0.04760192190000001</v>
      </c>
    </row>
    <row r="73" spans="1:14" ht="12.75">
      <c r="A73" s="2">
        <v>38578</v>
      </c>
      <c r="B73" s="1" t="s">
        <v>157</v>
      </c>
      <c r="C73" s="1" t="s">
        <v>155</v>
      </c>
      <c r="D73" s="1" t="s">
        <v>156</v>
      </c>
      <c r="E73" s="1" t="s">
        <v>147</v>
      </c>
      <c r="F73" s="1" t="s">
        <v>160</v>
      </c>
      <c r="G73" s="1" t="s">
        <v>296</v>
      </c>
      <c r="H73" s="1">
        <v>167</v>
      </c>
      <c r="I73" t="s">
        <v>75</v>
      </c>
      <c r="K73" s="14" t="s">
        <v>55</v>
      </c>
      <c r="L73">
        <v>0.4792160235740192</v>
      </c>
      <c r="M73">
        <f t="shared" si="0"/>
        <v>0.04792160235740192</v>
      </c>
      <c r="N73" s="1">
        <f>MAX(L71:L73)/MIN(L71:L73)</f>
        <v>1.5250232415846148</v>
      </c>
    </row>
    <row r="74" spans="1:24" ht="12.75">
      <c r="A74" s="2">
        <v>38566</v>
      </c>
      <c r="B74" s="1" t="s">
        <v>157</v>
      </c>
      <c r="C74" s="1" t="s">
        <v>145</v>
      </c>
      <c r="D74" s="1" t="s">
        <v>153</v>
      </c>
      <c r="E74" s="1" t="s">
        <v>147</v>
      </c>
      <c r="G74" s="1" t="s">
        <v>191</v>
      </c>
      <c r="H74" s="1">
        <v>160</v>
      </c>
      <c r="I74" t="s">
        <v>139</v>
      </c>
      <c r="K74" s="17"/>
      <c r="L74" s="19">
        <v>0.40318149478804727</v>
      </c>
      <c r="M74">
        <f t="shared" si="0"/>
        <v>0.04031814947880473</v>
      </c>
      <c r="P74" s="41" t="s">
        <v>323</v>
      </c>
      <c r="Q74" s="41">
        <v>0.8285</v>
      </c>
      <c r="R74" s="41">
        <v>8.088430700060352</v>
      </c>
      <c r="S74" s="41">
        <v>3.3793209843089924</v>
      </c>
      <c r="T74" s="41">
        <v>0.7888760506940253</v>
      </c>
      <c r="U74" s="41">
        <v>0.4335103705491853</v>
      </c>
      <c r="V74" s="41">
        <v>0.668854674109837</v>
      </c>
      <c r="W74" s="41">
        <v>0.05214858261919131</v>
      </c>
      <c r="X74" s="41">
        <v>0.023459219855159925</v>
      </c>
    </row>
    <row r="75" spans="1:24" ht="12.75">
      <c r="A75" s="2">
        <v>38574</v>
      </c>
      <c r="B75" s="1" t="s">
        <v>157</v>
      </c>
      <c r="C75" s="1" t="s">
        <v>145</v>
      </c>
      <c r="D75" s="1" t="s">
        <v>153</v>
      </c>
      <c r="E75" s="1" t="s">
        <v>147</v>
      </c>
      <c r="G75" s="1" t="s">
        <v>191</v>
      </c>
      <c r="H75" s="1">
        <v>161</v>
      </c>
      <c r="I75" t="s">
        <v>138</v>
      </c>
      <c r="K75" s="17"/>
      <c r="L75" s="19">
        <v>0.48232574043367354</v>
      </c>
      <c r="M75">
        <f t="shared" si="0"/>
        <v>0.04823257404336736</v>
      </c>
      <c r="P75" s="41"/>
      <c r="Q75" s="41">
        <v>0.8285</v>
      </c>
      <c r="R75" s="41">
        <v>8.088430700060352</v>
      </c>
      <c r="S75" s="41">
        <v>3.3793209843089924</v>
      </c>
      <c r="T75" s="41">
        <v>0.7888760506940253</v>
      </c>
      <c r="U75" s="41">
        <v>0.4335103705491853</v>
      </c>
      <c r="V75" s="41">
        <v>0.668854674109837</v>
      </c>
      <c r="W75" s="41">
        <v>0.05214858261919131</v>
      </c>
      <c r="X75" s="41">
        <v>0.023459219855159925</v>
      </c>
    </row>
    <row r="76" spans="1:24" ht="12.75">
      <c r="A76" s="2">
        <v>38579</v>
      </c>
      <c r="B76" s="1" t="s">
        <v>157</v>
      </c>
      <c r="C76" s="1" t="s">
        <v>150</v>
      </c>
      <c r="D76" s="1" t="s">
        <v>153</v>
      </c>
      <c r="E76" s="1" t="s">
        <v>147</v>
      </c>
      <c r="G76" s="1" t="s">
        <v>296</v>
      </c>
      <c r="H76" s="1">
        <v>165</v>
      </c>
      <c r="I76" t="s">
        <v>77</v>
      </c>
      <c r="K76" s="17"/>
      <c r="L76" s="19">
        <v>0.4723903514868026</v>
      </c>
      <c r="M76">
        <f t="shared" si="0"/>
        <v>0.04723903514868026</v>
      </c>
      <c r="P76" s="41"/>
      <c r="Q76" s="41">
        <v>0.8285</v>
      </c>
      <c r="R76" s="41">
        <v>8.088430700060352</v>
      </c>
      <c r="S76" s="41">
        <v>3.3793209843089924</v>
      </c>
      <c r="T76" s="41">
        <v>0.7888760506940253</v>
      </c>
      <c r="U76" s="41">
        <v>0.4335103705491853</v>
      </c>
      <c r="V76" s="41">
        <v>0.668854674109837</v>
      </c>
      <c r="W76" s="41">
        <v>0.05214858261919131</v>
      </c>
      <c r="X76" s="41">
        <v>0.023459219855159925</v>
      </c>
    </row>
    <row r="77" spans="1:24" ht="12.75">
      <c r="A77" s="2">
        <v>38572</v>
      </c>
      <c r="B77" s="1" t="s">
        <v>157</v>
      </c>
      <c r="C77" s="1" t="s">
        <v>155</v>
      </c>
      <c r="D77" s="1" t="s">
        <v>153</v>
      </c>
      <c r="E77" s="1" t="s">
        <v>147</v>
      </c>
      <c r="F77" s="1" t="s">
        <v>151</v>
      </c>
      <c r="G77" s="1" t="s">
        <v>296</v>
      </c>
      <c r="H77" s="1">
        <v>166</v>
      </c>
      <c r="I77" t="s">
        <v>76</v>
      </c>
      <c r="K77" s="17"/>
      <c r="L77" s="19">
        <v>0.49922591767241387</v>
      </c>
      <c r="M77">
        <f t="shared" si="0"/>
        <v>0.049922591767241384</v>
      </c>
      <c r="N77" s="20">
        <f>MAX(L74:L77)/MIN(L74:L77)</f>
        <v>1.2382163470445418</v>
      </c>
      <c r="P77" s="41"/>
      <c r="Q77" s="41">
        <v>0.8285</v>
      </c>
      <c r="R77" s="41">
        <v>8.088430700060352</v>
      </c>
      <c r="S77" s="41">
        <v>3.3793209843089924</v>
      </c>
      <c r="T77" s="41">
        <v>0.7888760506940253</v>
      </c>
      <c r="U77" s="41">
        <v>0.4335103705491853</v>
      </c>
      <c r="V77" s="41">
        <v>0.668854674109837</v>
      </c>
      <c r="W77" s="41">
        <v>0.05214858261919131</v>
      </c>
      <c r="X77" s="41">
        <v>0.023459219855159925</v>
      </c>
    </row>
    <row r="78" spans="1:24" ht="12.75">
      <c r="A78" s="2">
        <v>38578</v>
      </c>
      <c r="B78" s="1" t="s">
        <v>157</v>
      </c>
      <c r="C78" s="1" t="s">
        <v>145</v>
      </c>
      <c r="D78" s="1" t="s">
        <v>273</v>
      </c>
      <c r="E78" s="1" t="s">
        <v>147</v>
      </c>
      <c r="F78" s="1" t="s">
        <v>278</v>
      </c>
      <c r="G78" s="1" t="s">
        <v>192</v>
      </c>
      <c r="H78" s="1">
        <v>168</v>
      </c>
      <c r="I78" t="s">
        <v>80</v>
      </c>
      <c r="K78" s="18"/>
      <c r="L78" s="21">
        <v>0.6403133624715261</v>
      </c>
      <c r="M78">
        <f t="shared" si="0"/>
        <v>0.06403133624715261</v>
      </c>
      <c r="P78" s="41" t="s">
        <v>324</v>
      </c>
      <c r="Q78" s="41">
        <v>0.5902</v>
      </c>
      <c r="R78" s="41">
        <v>13.9485124025754</v>
      </c>
      <c r="S78" s="41">
        <v>5.793342397492377</v>
      </c>
      <c r="T78" s="41">
        <v>1.913987745679431</v>
      </c>
      <c r="U78" s="41">
        <v>0.5785779197729584</v>
      </c>
      <c r="V78" s="41">
        <v>0.6520637354286684</v>
      </c>
      <c r="W78" s="41">
        <v>0.15740503541172488</v>
      </c>
      <c r="X78" s="41">
        <v>0.03401068781768893</v>
      </c>
    </row>
    <row r="79" spans="1:24" ht="12.75">
      <c r="A79" s="2">
        <v>38588</v>
      </c>
      <c r="B79" s="1" t="s">
        <v>157</v>
      </c>
      <c r="C79" s="1" t="s">
        <v>155</v>
      </c>
      <c r="D79" s="1" t="s">
        <v>273</v>
      </c>
      <c r="E79" s="1" t="s">
        <v>147</v>
      </c>
      <c r="G79" s="1" t="s">
        <v>296</v>
      </c>
      <c r="H79" s="1">
        <v>162</v>
      </c>
      <c r="I79" t="s">
        <v>74</v>
      </c>
      <c r="K79" s="18"/>
      <c r="L79" s="21">
        <v>0.5063242555298778</v>
      </c>
      <c r="M79">
        <f>L79*100/1000</f>
        <v>0.05063242555298778</v>
      </c>
      <c r="N79" s="22">
        <f>L78/L79</f>
        <v>1.2646310254313735</v>
      </c>
      <c r="O79" s="22" t="s">
        <v>68</v>
      </c>
      <c r="P79" s="41"/>
      <c r="Q79" s="41">
        <v>0.5902</v>
      </c>
      <c r="R79" s="41">
        <v>13.9485124025754</v>
      </c>
      <c r="S79" s="41">
        <v>5.793342397492377</v>
      </c>
      <c r="T79" s="41">
        <v>1.913987745679431</v>
      </c>
      <c r="U79" s="41">
        <v>0.5785779197729584</v>
      </c>
      <c r="V79" s="41">
        <v>0.6520637354286684</v>
      </c>
      <c r="W79" s="41">
        <v>0.15740503541172488</v>
      </c>
      <c r="X79" s="41">
        <v>0.03401068781768893</v>
      </c>
    </row>
    <row r="80" spans="1:10" ht="12.75">
      <c r="A80" s="2">
        <v>38583</v>
      </c>
      <c r="B80" s="1" t="s">
        <v>157</v>
      </c>
      <c r="C80" s="1" t="s">
        <v>145</v>
      </c>
      <c r="D80" s="1" t="s">
        <v>273</v>
      </c>
      <c r="E80" s="1" t="s">
        <v>147</v>
      </c>
      <c r="F80" s="1" t="s">
        <v>277</v>
      </c>
      <c r="G80" s="1" t="s">
        <v>192</v>
      </c>
      <c r="J80" s="1" t="s">
        <v>57</v>
      </c>
    </row>
    <row r="81" spans="1:13" ht="12.75">
      <c r="A81" s="2">
        <v>38565</v>
      </c>
      <c r="B81" s="1" t="s">
        <v>157</v>
      </c>
      <c r="C81" s="1" t="s">
        <v>150</v>
      </c>
      <c r="D81" s="1" t="s">
        <v>273</v>
      </c>
      <c r="E81" s="1" t="s">
        <v>147</v>
      </c>
      <c r="G81" s="1" t="s">
        <v>296</v>
      </c>
      <c r="H81" s="1">
        <v>163</v>
      </c>
      <c r="I81" t="s">
        <v>79</v>
      </c>
      <c r="K81" s="18"/>
      <c r="L81">
        <v>0.3790381631071306</v>
      </c>
      <c r="M81">
        <f>L81*100/1000</f>
        <v>0.03790381631071306</v>
      </c>
    </row>
    <row r="82" spans="12:13" ht="12.75">
      <c r="L82"/>
      <c r="M82"/>
    </row>
    <row r="83" spans="1:13" ht="12.75">
      <c r="A83" s="2" t="s">
        <v>62</v>
      </c>
      <c r="L83"/>
      <c r="M83"/>
    </row>
    <row r="84" spans="2:13" ht="12.75">
      <c r="B84" s="1" t="s">
        <v>149</v>
      </c>
      <c r="C84" s="1" t="s">
        <v>150</v>
      </c>
      <c r="D84" s="1" t="s">
        <v>156</v>
      </c>
      <c r="E84" s="1" t="s">
        <v>301</v>
      </c>
      <c r="F84" s="1" t="s">
        <v>190</v>
      </c>
      <c r="G84" s="1" t="s">
        <v>191</v>
      </c>
      <c r="H84" s="1">
        <v>144</v>
      </c>
      <c r="I84" t="s">
        <v>15</v>
      </c>
      <c r="L84">
        <v>0.4176491786307744</v>
      </c>
      <c r="M84">
        <f>L84*100/1000</f>
        <v>0.041764917863077435</v>
      </c>
    </row>
    <row r="85" spans="2:13" ht="12.75">
      <c r="B85" s="1" t="s">
        <v>149</v>
      </c>
      <c r="C85" s="1" t="s">
        <v>150</v>
      </c>
      <c r="D85" s="1" t="s">
        <v>153</v>
      </c>
      <c r="E85" s="1" t="s">
        <v>301</v>
      </c>
      <c r="F85" s="1" t="s">
        <v>190</v>
      </c>
      <c r="G85" s="1" t="s">
        <v>191</v>
      </c>
      <c r="H85" s="1">
        <v>145</v>
      </c>
      <c r="I85" t="s">
        <v>14</v>
      </c>
      <c r="L85">
        <v>0.38774382730652246</v>
      </c>
      <c r="M85">
        <f>L85*100/1000</f>
        <v>0.03877438273065225</v>
      </c>
    </row>
    <row r="86" spans="2:17" ht="12.75">
      <c r="B86" s="1" t="s">
        <v>152</v>
      </c>
      <c r="C86" s="1" t="s">
        <v>155</v>
      </c>
      <c r="D86" s="1" t="s">
        <v>156</v>
      </c>
      <c r="E86" s="1" t="s">
        <v>301</v>
      </c>
      <c r="F86" s="1" t="s">
        <v>190</v>
      </c>
      <c r="G86" s="1" t="s">
        <v>191</v>
      </c>
      <c r="H86" s="1">
        <v>158</v>
      </c>
      <c r="I86" t="s">
        <v>82</v>
      </c>
      <c r="L86">
        <v>0.3533119753631444</v>
      </c>
      <c r="M86">
        <f>L86*100/1000</f>
        <v>0.03533119753631444</v>
      </c>
      <c r="P86" s="13"/>
      <c r="Q86" s="13"/>
    </row>
    <row r="87" spans="12:17" ht="12.75">
      <c r="L87"/>
      <c r="M87"/>
      <c r="P87" s="13"/>
      <c r="Q87" s="13"/>
    </row>
    <row r="88" spans="1:17" ht="12.75">
      <c r="A88" s="2" t="s">
        <v>61</v>
      </c>
      <c r="L88"/>
      <c r="M88"/>
      <c r="P88" s="13"/>
      <c r="Q88" s="13"/>
    </row>
    <row r="89" spans="1:17" ht="12.75">
      <c r="A89" s="2">
        <v>38692</v>
      </c>
      <c r="B89" s="1" t="s">
        <v>275</v>
      </c>
      <c r="C89" s="1" t="s">
        <v>155</v>
      </c>
      <c r="D89" s="1" t="s">
        <v>156</v>
      </c>
      <c r="E89" s="1" t="s">
        <v>160</v>
      </c>
      <c r="F89" s="1" t="s">
        <v>287</v>
      </c>
      <c r="G89" s="1" t="s">
        <v>295</v>
      </c>
      <c r="J89" s="1" t="s">
        <v>58</v>
      </c>
      <c r="P89" s="13"/>
      <c r="Q89" s="13"/>
    </row>
    <row r="90" spans="1:17" ht="12.75">
      <c r="A90" s="2">
        <v>38692</v>
      </c>
      <c r="B90" s="1" t="s">
        <v>149</v>
      </c>
      <c r="C90" s="1" t="s">
        <v>150</v>
      </c>
      <c r="D90" s="1" t="s">
        <v>161</v>
      </c>
      <c r="E90" s="1" t="s">
        <v>160</v>
      </c>
      <c r="F90" s="1" t="s">
        <v>276</v>
      </c>
      <c r="G90" s="1" t="s">
        <v>296</v>
      </c>
      <c r="P90" s="13"/>
      <c r="Q90" s="13"/>
    </row>
    <row r="91" spans="1:17" ht="12.75">
      <c r="A91" s="2">
        <v>38692</v>
      </c>
      <c r="B91" s="1" t="s">
        <v>149</v>
      </c>
      <c r="C91" s="1" t="s">
        <v>155</v>
      </c>
      <c r="D91" s="1" t="s">
        <v>273</v>
      </c>
      <c r="F91" s="1" t="s">
        <v>280</v>
      </c>
      <c r="G91" s="1" t="s">
        <v>295</v>
      </c>
      <c r="P91" s="13"/>
      <c r="Q91" s="13"/>
    </row>
    <row r="92" spans="1:17" ht="12.75">
      <c r="A92" s="2">
        <v>38692</v>
      </c>
      <c r="B92" s="1" t="s">
        <v>149</v>
      </c>
      <c r="C92" s="1" t="s">
        <v>155</v>
      </c>
      <c r="D92" s="1" t="s">
        <v>273</v>
      </c>
      <c r="F92" s="1" t="s">
        <v>279</v>
      </c>
      <c r="G92" s="1" t="s">
        <v>296</v>
      </c>
      <c r="P92" s="13"/>
      <c r="Q92" s="13"/>
    </row>
    <row r="93" spans="1:17" ht="12.75">
      <c r="A93" s="2">
        <v>38692</v>
      </c>
      <c r="B93" s="1" t="s">
        <v>152</v>
      </c>
      <c r="C93" s="1" t="s">
        <v>155</v>
      </c>
      <c r="D93" s="1" t="s">
        <v>153</v>
      </c>
      <c r="E93" s="1" t="s">
        <v>160</v>
      </c>
      <c r="F93" s="1" t="s">
        <v>287</v>
      </c>
      <c r="G93" s="1" t="s">
        <v>295</v>
      </c>
      <c r="P93" s="13"/>
      <c r="Q93" s="13"/>
    </row>
    <row r="94" spans="1:17" ht="12.75">
      <c r="A94" s="2">
        <v>38693</v>
      </c>
      <c r="B94" s="1" t="s">
        <v>149</v>
      </c>
      <c r="C94" s="1" t="s">
        <v>150</v>
      </c>
      <c r="D94" s="1" t="s">
        <v>273</v>
      </c>
      <c r="E94" s="1" t="s">
        <v>160</v>
      </c>
      <c r="F94" s="1" t="s">
        <v>287</v>
      </c>
      <c r="G94" s="1" t="s">
        <v>295</v>
      </c>
      <c r="P94" s="13"/>
      <c r="Q94" s="13"/>
    </row>
    <row r="95" spans="1:17" ht="12.75">
      <c r="A95" s="2" t="s">
        <v>2</v>
      </c>
      <c r="P95" s="13"/>
      <c r="Q95" s="13"/>
    </row>
    <row r="96" spans="16:17" ht="12.75">
      <c r="P96" s="13"/>
      <c r="Q96" s="13"/>
    </row>
    <row r="97" spans="16:17" ht="12.75">
      <c r="P97" s="13"/>
      <c r="Q97" s="13"/>
    </row>
    <row r="98" spans="16:17" ht="12.75">
      <c r="P98" s="13"/>
      <c r="Q98" s="13"/>
    </row>
  </sheetData>
  <autoFilter ref="A1:X81"/>
  <mergeCells count="117">
    <mergeCell ref="Q44:Q45"/>
    <mergeCell ref="Q78:Q79"/>
    <mergeCell ref="Q65:Q66"/>
    <mergeCell ref="Q60:Q61"/>
    <mergeCell ref="Q57:Q58"/>
    <mergeCell ref="V78:V79"/>
    <mergeCell ref="W78:W79"/>
    <mergeCell ref="X78:X79"/>
    <mergeCell ref="Q7:Q10"/>
    <mergeCell ref="Q16:Q18"/>
    <mergeCell ref="Q22:Q24"/>
    <mergeCell ref="Q34:Q36"/>
    <mergeCell ref="Q46:Q49"/>
    <mergeCell ref="Q50:Q53"/>
    <mergeCell ref="Q74:Q77"/>
    <mergeCell ref="R78:R79"/>
    <mergeCell ref="S78:S79"/>
    <mergeCell ref="T78:T79"/>
    <mergeCell ref="U78:U79"/>
    <mergeCell ref="V60:V61"/>
    <mergeCell ref="W60:W61"/>
    <mergeCell ref="X60:X61"/>
    <mergeCell ref="R65:R66"/>
    <mergeCell ref="S65:S66"/>
    <mergeCell ref="T65:T66"/>
    <mergeCell ref="U65:U66"/>
    <mergeCell ref="V65:V66"/>
    <mergeCell ref="W65:W66"/>
    <mergeCell ref="X65:X66"/>
    <mergeCell ref="R60:R61"/>
    <mergeCell ref="S60:S61"/>
    <mergeCell ref="T60:T61"/>
    <mergeCell ref="U60:U61"/>
    <mergeCell ref="V44:V45"/>
    <mergeCell ref="W44:W45"/>
    <mergeCell ref="X44:X45"/>
    <mergeCell ref="R57:R58"/>
    <mergeCell ref="S57:S58"/>
    <mergeCell ref="T57:T58"/>
    <mergeCell ref="U57:U58"/>
    <mergeCell ref="V57:V58"/>
    <mergeCell ref="W57:W58"/>
    <mergeCell ref="X57:X58"/>
    <mergeCell ref="R44:R45"/>
    <mergeCell ref="S44:S45"/>
    <mergeCell ref="T44:T45"/>
    <mergeCell ref="U44:U45"/>
    <mergeCell ref="V22:V24"/>
    <mergeCell ref="W22:W24"/>
    <mergeCell ref="X22:X24"/>
    <mergeCell ref="R34:R36"/>
    <mergeCell ref="S34:S36"/>
    <mergeCell ref="T34:T36"/>
    <mergeCell ref="U34:U36"/>
    <mergeCell ref="V34:V36"/>
    <mergeCell ref="W34:W36"/>
    <mergeCell ref="X34:X36"/>
    <mergeCell ref="R22:R24"/>
    <mergeCell ref="S22:S24"/>
    <mergeCell ref="T22:T24"/>
    <mergeCell ref="U22:U24"/>
    <mergeCell ref="V74:V77"/>
    <mergeCell ref="W74:W77"/>
    <mergeCell ref="X74:X77"/>
    <mergeCell ref="R16:R18"/>
    <mergeCell ref="S16:S18"/>
    <mergeCell ref="T16:T18"/>
    <mergeCell ref="U16:U18"/>
    <mergeCell ref="V16:V18"/>
    <mergeCell ref="W16:W18"/>
    <mergeCell ref="X16:X18"/>
    <mergeCell ref="R74:R77"/>
    <mergeCell ref="S74:S77"/>
    <mergeCell ref="T74:T77"/>
    <mergeCell ref="U74:U77"/>
    <mergeCell ref="V46:V49"/>
    <mergeCell ref="W46:W49"/>
    <mergeCell ref="X46:X49"/>
    <mergeCell ref="R50:R53"/>
    <mergeCell ref="S50:S53"/>
    <mergeCell ref="T50:T53"/>
    <mergeCell ref="U50:U53"/>
    <mergeCell ref="V50:V53"/>
    <mergeCell ref="W50:W53"/>
    <mergeCell ref="X50:X53"/>
    <mergeCell ref="R46:R49"/>
    <mergeCell ref="S46:S49"/>
    <mergeCell ref="T46:T49"/>
    <mergeCell ref="U46:U49"/>
    <mergeCell ref="P65:P66"/>
    <mergeCell ref="P74:P77"/>
    <mergeCell ref="P78:P79"/>
    <mergeCell ref="X7:X10"/>
    <mergeCell ref="W7:W10"/>
    <mergeCell ref="V7:V10"/>
    <mergeCell ref="U7:U10"/>
    <mergeCell ref="T7:T10"/>
    <mergeCell ref="S7:S10"/>
    <mergeCell ref="R7:R10"/>
    <mergeCell ref="P44:P45"/>
    <mergeCell ref="P46:P49"/>
    <mergeCell ref="P50:P53"/>
    <mergeCell ref="P60:P61"/>
    <mergeCell ref="P57:P58"/>
    <mergeCell ref="P7:P10"/>
    <mergeCell ref="P16:P18"/>
    <mergeCell ref="P22:P24"/>
    <mergeCell ref="P34:P36"/>
    <mergeCell ref="P4:P6"/>
    <mergeCell ref="X4:X6"/>
    <mergeCell ref="W4:W6"/>
    <mergeCell ref="V4:V6"/>
    <mergeCell ref="U4:U6"/>
    <mergeCell ref="T4:T6"/>
    <mergeCell ref="S4:S6"/>
    <mergeCell ref="R4:R6"/>
    <mergeCell ref="Q4:Q6"/>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J32"/>
  <sheetViews>
    <sheetView workbookViewId="0" topLeftCell="A1">
      <selection activeCell="A32" sqref="A32"/>
    </sheetView>
  </sheetViews>
  <sheetFormatPr defaultColWidth="9.140625" defaultRowHeight="12.75"/>
  <cols>
    <col min="1" max="1" width="12.28125" style="0" customWidth="1"/>
    <col min="2" max="2" width="33.00390625" style="0" customWidth="1"/>
    <col min="3" max="3" width="20.7109375" style="0" customWidth="1"/>
    <col min="4" max="16384" width="8.8515625" style="0" customWidth="1"/>
  </cols>
  <sheetData>
    <row r="1" spans="1:9" ht="12.75">
      <c r="A1" s="23" t="s">
        <v>40</v>
      </c>
      <c r="B1" t="s">
        <v>262</v>
      </c>
      <c r="C1" s="24" t="s">
        <v>255</v>
      </c>
      <c r="D1" s="25" t="s">
        <v>256</v>
      </c>
      <c r="E1" s="25" t="s">
        <v>257</v>
      </c>
      <c r="F1" s="25" t="s">
        <v>258</v>
      </c>
      <c r="G1" s="25" t="s">
        <v>259</v>
      </c>
      <c r="H1" s="25" t="s">
        <v>260</v>
      </c>
      <c r="I1" s="26" t="s">
        <v>261</v>
      </c>
    </row>
    <row r="2" spans="2:9" ht="12.75">
      <c r="B2" t="s">
        <v>325</v>
      </c>
      <c r="C2">
        <v>0.700916928</v>
      </c>
      <c r="D2">
        <v>0.446283357</v>
      </c>
      <c r="E2">
        <v>0.486447608</v>
      </c>
      <c r="F2">
        <v>0.546860242</v>
      </c>
      <c r="G2">
        <v>0.641099315</v>
      </c>
      <c r="H2">
        <v>0.598830489</v>
      </c>
      <c r="I2">
        <v>0.477398477</v>
      </c>
    </row>
    <row r="3" spans="2:9" ht="12.75">
      <c r="B3" t="s">
        <v>326</v>
      </c>
      <c r="C3">
        <v>0.041288873</v>
      </c>
      <c r="D3">
        <v>0.417602495</v>
      </c>
      <c r="E3">
        <v>1.368834199</v>
      </c>
      <c r="F3">
        <v>1.381549949</v>
      </c>
      <c r="G3">
        <v>0.508787788</v>
      </c>
      <c r="H3">
        <v>0.850420866</v>
      </c>
      <c r="I3">
        <v>3.157141381</v>
      </c>
    </row>
    <row r="4" spans="2:9" ht="12.75">
      <c r="B4" t="s">
        <v>327</v>
      </c>
      <c r="C4">
        <v>0.454950769</v>
      </c>
      <c r="D4">
        <v>1.022645217</v>
      </c>
      <c r="E4">
        <v>0.35827641</v>
      </c>
      <c r="F4">
        <v>1.363008046</v>
      </c>
      <c r="G4">
        <v>0.683508946</v>
      </c>
      <c r="H4">
        <v>2.150203134</v>
      </c>
      <c r="I4">
        <v>0.344102302</v>
      </c>
    </row>
    <row r="5" spans="2:9" ht="12.75">
      <c r="B5" t="s">
        <v>328</v>
      </c>
      <c r="C5">
        <v>0.440394994</v>
      </c>
      <c r="D5">
        <v>0.37273538</v>
      </c>
      <c r="E5">
        <v>0.279125199</v>
      </c>
      <c r="F5">
        <v>0.682141397</v>
      </c>
      <c r="G5">
        <v>0.356278069</v>
      </c>
      <c r="H5">
        <v>1.476443748</v>
      </c>
      <c r="I5">
        <v>0.24462442</v>
      </c>
    </row>
    <row r="6" spans="2:9" ht="12.75">
      <c r="B6" t="s">
        <v>329</v>
      </c>
      <c r="C6">
        <v>0.799765115</v>
      </c>
      <c r="D6">
        <v>1.097721723</v>
      </c>
      <c r="E6">
        <v>1.077600639</v>
      </c>
      <c r="F6">
        <v>1.196457011</v>
      </c>
      <c r="G6">
        <v>1.150014982</v>
      </c>
      <c r="H6">
        <v>1.365151333</v>
      </c>
      <c r="I6">
        <v>1.102766832</v>
      </c>
    </row>
    <row r="7" spans="2:9" ht="12.75">
      <c r="B7" t="s">
        <v>330</v>
      </c>
      <c r="C7">
        <v>1.062731822</v>
      </c>
      <c r="D7">
        <v>1.036156963</v>
      </c>
      <c r="E7">
        <v>0.788956107</v>
      </c>
      <c r="F7">
        <v>1.079385743</v>
      </c>
      <c r="G7">
        <v>0.923889489</v>
      </c>
      <c r="H7">
        <v>0.473943522</v>
      </c>
      <c r="I7">
        <v>1.067189468</v>
      </c>
    </row>
    <row r="8" spans="2:9" ht="12.75">
      <c r="B8" t="s">
        <v>247</v>
      </c>
      <c r="C8">
        <v>0.453487053</v>
      </c>
      <c r="D8">
        <v>0.576253381</v>
      </c>
      <c r="E8">
        <v>0.586132386</v>
      </c>
      <c r="F8">
        <v>1.09680426</v>
      </c>
      <c r="G8">
        <v>0.494152571</v>
      </c>
      <c r="H8">
        <v>1.035781707</v>
      </c>
      <c r="I8">
        <v>0.699410845</v>
      </c>
    </row>
    <row r="9" spans="2:9" ht="12.75">
      <c r="B9" t="s">
        <v>248</v>
      </c>
      <c r="C9">
        <v>0.514891038</v>
      </c>
      <c r="D9">
        <v>0.621707512</v>
      </c>
      <c r="E9">
        <v>0.577093229</v>
      </c>
      <c r="F9">
        <v>1.210877232</v>
      </c>
      <c r="G9">
        <v>0.511195349</v>
      </c>
      <c r="H9">
        <v>0.518847214</v>
      </c>
      <c r="I9">
        <v>0.557327191</v>
      </c>
    </row>
    <row r="10" spans="2:9" ht="12.75">
      <c r="B10" t="s">
        <v>249</v>
      </c>
      <c r="C10">
        <v>0.218807454</v>
      </c>
      <c r="D10">
        <v>0.717399143</v>
      </c>
      <c r="E10">
        <v>0.369764919</v>
      </c>
      <c r="F10">
        <v>0.650231526</v>
      </c>
      <c r="G10">
        <v>1.610751496</v>
      </c>
      <c r="H10">
        <v>3.071771082</v>
      </c>
      <c r="I10">
        <v>0.291396178</v>
      </c>
    </row>
    <row r="11" spans="2:9" ht="12.75">
      <c r="B11" t="s">
        <v>250</v>
      </c>
      <c r="C11">
        <v>0.389779955</v>
      </c>
      <c r="D11">
        <v>0.236789387</v>
      </c>
      <c r="E11">
        <v>0.311911219</v>
      </c>
      <c r="F11">
        <v>0.64763799</v>
      </c>
      <c r="G11">
        <v>0.381540924</v>
      </c>
      <c r="H11">
        <v>0.127300391</v>
      </c>
      <c r="I11">
        <v>0.233152196</v>
      </c>
    </row>
    <row r="12" spans="2:9" ht="12.75">
      <c r="B12" t="s">
        <v>251</v>
      </c>
      <c r="C12">
        <v>0.718025537</v>
      </c>
      <c r="D12">
        <v>0.4430532</v>
      </c>
      <c r="E12">
        <v>0.872207356</v>
      </c>
      <c r="F12">
        <v>2.973880194</v>
      </c>
      <c r="G12">
        <v>0.567536246</v>
      </c>
      <c r="H12">
        <v>2.753902888</v>
      </c>
      <c r="I12">
        <v>1.081935789</v>
      </c>
    </row>
    <row r="13" spans="2:9" ht="12.75">
      <c r="B13" t="s">
        <v>252</v>
      </c>
      <c r="C13">
        <v>0.693699506</v>
      </c>
      <c r="D13">
        <v>0.919724312</v>
      </c>
      <c r="E13">
        <v>0.797109047</v>
      </c>
      <c r="F13">
        <v>1.562538312</v>
      </c>
      <c r="G13">
        <v>0.64056079</v>
      </c>
      <c r="H13">
        <v>1.51323449</v>
      </c>
      <c r="I13">
        <v>0.801037948</v>
      </c>
    </row>
    <row r="14" spans="2:9" ht="12.75">
      <c r="B14" t="s">
        <v>253</v>
      </c>
      <c r="C14">
        <v>0.956149029</v>
      </c>
      <c r="D14">
        <v>1.062372032</v>
      </c>
      <c r="E14">
        <v>0.85730589</v>
      </c>
      <c r="F14">
        <v>1.107267666</v>
      </c>
      <c r="G14">
        <v>0.954002236</v>
      </c>
      <c r="H14">
        <v>3.680652081</v>
      </c>
      <c r="I14">
        <v>0.852892426</v>
      </c>
    </row>
    <row r="17" spans="1:10" ht="12.75">
      <c r="A17" t="s">
        <v>21</v>
      </c>
      <c r="B17" t="s">
        <v>27</v>
      </c>
      <c r="C17" s="27">
        <v>14.859814376805819</v>
      </c>
      <c r="D17" s="27">
        <v>15.682643359569592</v>
      </c>
      <c r="E17" s="27">
        <v>2.5277586061572186</v>
      </c>
      <c r="F17" s="27">
        <v>1.5251407586928365</v>
      </c>
      <c r="G17" s="27">
        <v>0.05225594674703597</v>
      </c>
      <c r="H17" s="27">
        <v>0.05447437625784597</v>
      </c>
      <c r="I17" s="27">
        <v>0.022139505629172065</v>
      </c>
      <c r="J17" s="28"/>
    </row>
    <row r="18" spans="2:9" ht="12.75">
      <c r="B18" s="23" t="s">
        <v>22</v>
      </c>
      <c r="C18" s="23">
        <v>15.26</v>
      </c>
      <c r="D18" s="23">
        <v>16.1</v>
      </c>
      <c r="E18" s="23">
        <v>2.71</v>
      </c>
      <c r="F18" s="23">
        <v>1.59</v>
      </c>
      <c r="G18" s="23">
        <v>0.054</v>
      </c>
      <c r="H18" s="23">
        <v>0.0244</v>
      </c>
      <c r="I18" s="23">
        <v>0.025</v>
      </c>
    </row>
    <row r="19" spans="2:9" ht="12.75">
      <c r="B19" t="s">
        <v>23</v>
      </c>
      <c r="C19" s="29">
        <v>0.026224483826617375</v>
      </c>
      <c r="D19" s="29">
        <v>0.025922772697540928</v>
      </c>
      <c r="E19" s="30">
        <v>0.06724774680545438</v>
      </c>
      <c r="F19" s="29">
        <v>0.040791975664882754</v>
      </c>
      <c r="G19" s="29">
        <v>0.032297282462296795</v>
      </c>
      <c r="H19" s="31">
        <v>-1.2325564040100807</v>
      </c>
      <c r="I19" s="31">
        <v>0.11441977483311744</v>
      </c>
    </row>
    <row r="20" spans="7:9" ht="12.75">
      <c r="G20" s="7"/>
      <c r="H20" s="7"/>
      <c r="I20" s="7"/>
    </row>
    <row r="21" spans="1:10" ht="12.75">
      <c r="A21" t="s">
        <v>21</v>
      </c>
      <c r="B21" t="s">
        <v>28</v>
      </c>
      <c r="C21" s="27">
        <v>15.51418644211577</v>
      </c>
      <c r="D21" s="27">
        <v>16.39493902195609</v>
      </c>
      <c r="E21" s="27">
        <v>2.623345904191617</v>
      </c>
      <c r="F21" s="27">
        <v>1.58507225998004</v>
      </c>
      <c r="G21" s="27">
        <v>0.05400198662674651</v>
      </c>
      <c r="H21" s="27">
        <v>0.05978149885229542</v>
      </c>
      <c r="I21" s="27">
        <v>0.02287730254491018</v>
      </c>
      <c r="J21" s="28"/>
    </row>
    <row r="22" spans="2:9" ht="12.75">
      <c r="B22" s="23" t="s">
        <v>22</v>
      </c>
      <c r="C22" s="23">
        <v>15.26</v>
      </c>
      <c r="D22" s="23">
        <v>16.1</v>
      </c>
      <c r="E22" s="23">
        <v>2.71</v>
      </c>
      <c r="F22" s="23">
        <v>1.59</v>
      </c>
      <c r="G22" s="23">
        <v>0.054</v>
      </c>
      <c r="H22" s="23">
        <v>0.0244</v>
      </c>
      <c r="I22" s="23">
        <v>0.025</v>
      </c>
    </row>
    <row r="23" spans="2:9" ht="12.75">
      <c r="B23" t="s">
        <v>23</v>
      </c>
      <c r="C23" s="29">
        <v>-0.016657040767743804</v>
      </c>
      <c r="D23" s="29">
        <v>-0.01831919391031613</v>
      </c>
      <c r="E23" s="29">
        <v>0.031975681110104355</v>
      </c>
      <c r="F23" s="29">
        <v>0.003099207559723335</v>
      </c>
      <c r="G23" s="29">
        <v>-3.678938419465349E-05</v>
      </c>
      <c r="H23" s="31">
        <v>-1.4500614283727626</v>
      </c>
      <c r="I23" s="30">
        <v>0.08490789820359279</v>
      </c>
    </row>
    <row r="25" spans="1:9" ht="12.75">
      <c r="A25" t="s">
        <v>25</v>
      </c>
      <c r="B25" s="9" t="s">
        <v>29</v>
      </c>
      <c r="C25">
        <v>11.215752367159409</v>
      </c>
      <c r="D25">
        <v>8.995987195365561</v>
      </c>
      <c r="E25">
        <v>1.897239281861766</v>
      </c>
      <c r="F25">
        <v>1.5228855498401919</v>
      </c>
      <c r="G25">
        <v>0.28250963528765477</v>
      </c>
      <c r="H25">
        <v>0.09171519841190572</v>
      </c>
      <c r="I25">
        <v>0.020321244906112666</v>
      </c>
    </row>
    <row r="26" spans="2:9" ht="12.75">
      <c r="B26" s="32" t="s">
        <v>26</v>
      </c>
      <c r="C26">
        <v>11.209398343643983</v>
      </c>
      <c r="D26">
        <v>9.007979994013171</v>
      </c>
      <c r="E26">
        <v>1.9149809344442228</v>
      </c>
      <c r="F26">
        <v>1.518032055976851</v>
      </c>
      <c r="G26">
        <v>0.306292079125923</v>
      </c>
      <c r="H26">
        <v>0.11111288465376173</v>
      </c>
      <c r="I26">
        <v>0.020523204549990022</v>
      </c>
    </row>
    <row r="27" spans="2:9" ht="12.75">
      <c r="B27" s="33" t="s">
        <v>24</v>
      </c>
      <c r="C27" s="34">
        <v>-0.0005665267302112602</v>
      </c>
      <c r="D27" s="34">
        <v>0.0013331275809049508</v>
      </c>
      <c r="E27" s="34">
        <v>0.009351299412821989</v>
      </c>
      <c r="F27" s="34">
        <v>-0.0031870378334407337</v>
      </c>
      <c r="G27" s="30">
        <v>0.08418277066568948</v>
      </c>
      <c r="H27" s="31">
        <v>0.21149914711777987</v>
      </c>
      <c r="I27" s="34">
        <v>0.009938349978578623</v>
      </c>
    </row>
    <row r="30" spans="1:9" ht="12.75">
      <c r="A30" t="s">
        <v>31</v>
      </c>
      <c r="B30" s="35" t="s">
        <v>30</v>
      </c>
      <c r="C30" s="36">
        <v>0.14578357605</v>
      </c>
      <c r="D30" s="36">
        <v>0.08478942985</v>
      </c>
      <c r="E30" s="36">
        <v>0.024859059350000004</v>
      </c>
      <c r="F30" s="36">
        <v>0.0041330127</v>
      </c>
      <c r="G30" s="36">
        <v>0.00359242235</v>
      </c>
      <c r="H30" s="36">
        <v>0.00379861335</v>
      </c>
      <c r="I30" s="36">
        <v>0.00031597505000000004</v>
      </c>
    </row>
    <row r="32" ht="12.75">
      <c r="A32" t="s">
        <v>42</v>
      </c>
    </row>
  </sheetData>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P1093"/>
  <sheetViews>
    <sheetView workbookViewId="0" topLeftCell="A1">
      <selection activeCell="S13" sqref="S13"/>
    </sheetView>
  </sheetViews>
  <sheetFormatPr defaultColWidth="9.140625" defaultRowHeight="12.75"/>
  <sheetData>
    <row r="1" spans="1:16" ht="12.75">
      <c r="A1" t="s">
        <v>218</v>
      </c>
      <c r="B1" t="s">
        <v>331</v>
      </c>
      <c r="C1" t="s">
        <v>332</v>
      </c>
      <c r="D1" t="s">
        <v>333</v>
      </c>
      <c r="E1" t="s">
        <v>334</v>
      </c>
      <c r="F1" t="s">
        <v>335</v>
      </c>
      <c r="G1" t="s">
        <v>336</v>
      </c>
      <c r="I1" t="s">
        <v>218</v>
      </c>
      <c r="J1" t="s">
        <v>374</v>
      </c>
      <c r="K1" t="s">
        <v>375</v>
      </c>
      <c r="L1" t="s">
        <v>376</v>
      </c>
      <c r="M1" t="s">
        <v>377</v>
      </c>
      <c r="N1" t="s">
        <v>378</v>
      </c>
      <c r="O1" t="s">
        <v>379</v>
      </c>
      <c r="P1" t="s">
        <v>380</v>
      </c>
    </row>
    <row r="2" spans="1:16" ht="12.75">
      <c r="A2" t="s">
        <v>337</v>
      </c>
      <c r="B2" t="s">
        <v>338</v>
      </c>
      <c r="C2" t="s">
        <v>339</v>
      </c>
      <c r="D2">
        <v>0</v>
      </c>
      <c r="E2" t="s">
        <v>340</v>
      </c>
      <c r="F2">
        <v>0</v>
      </c>
      <c r="G2">
        <v>451.2623714</v>
      </c>
      <c r="I2" t="s">
        <v>169</v>
      </c>
      <c r="J2">
        <v>13.531815804503916</v>
      </c>
      <c r="K2">
        <v>4.097150019582245</v>
      </c>
      <c r="L2">
        <v>2.098717508159269</v>
      </c>
      <c r="M2">
        <v>3.195743630874674</v>
      </c>
      <c r="N2">
        <v>0.03940339112271541</v>
      </c>
      <c r="O2">
        <v>0.6752542276436031</v>
      </c>
      <c r="P2">
        <v>0.036680991922323755</v>
      </c>
    </row>
    <row r="3" spans="1:16" ht="12.75">
      <c r="A3" t="s">
        <v>337</v>
      </c>
      <c r="B3" t="s">
        <v>255</v>
      </c>
      <c r="C3" t="s">
        <v>339</v>
      </c>
      <c r="D3">
        <v>0</v>
      </c>
      <c r="E3" t="s">
        <v>340</v>
      </c>
      <c r="F3">
        <v>0</v>
      </c>
      <c r="G3">
        <v>-690.6798923</v>
      </c>
      <c r="I3" t="s">
        <v>139</v>
      </c>
      <c r="J3">
        <v>8.05155196838082</v>
      </c>
      <c r="K3">
        <v>4.253794728978457</v>
      </c>
      <c r="L3">
        <v>0.8475035853022933</v>
      </c>
      <c r="M3">
        <v>2.108891527102154</v>
      </c>
      <c r="N3">
        <v>0.0677923815496873</v>
      </c>
      <c r="O3">
        <v>0.44280924704656016</v>
      </c>
      <c r="P3">
        <v>0.023010890062543435</v>
      </c>
    </row>
    <row r="4" spans="1:16" ht="12.75">
      <c r="A4" t="s">
        <v>337</v>
      </c>
      <c r="B4" t="s">
        <v>256</v>
      </c>
      <c r="C4" t="s">
        <v>339</v>
      </c>
      <c r="D4">
        <v>0</v>
      </c>
      <c r="E4" t="s">
        <v>340</v>
      </c>
      <c r="F4">
        <v>0</v>
      </c>
      <c r="G4">
        <v>3476.228233</v>
      </c>
      <c r="I4" t="s">
        <v>177</v>
      </c>
      <c r="J4">
        <v>11.930637213087802</v>
      </c>
      <c r="K4">
        <v>7.4593289460703724</v>
      </c>
      <c r="L4">
        <v>2.255216417296942</v>
      </c>
      <c r="M4">
        <v>1.7487743505425846</v>
      </c>
      <c r="N4">
        <v>0.03469884261756002</v>
      </c>
      <c r="O4">
        <v>0.6814526451825058</v>
      </c>
      <c r="P4">
        <v>0.032848708040118385</v>
      </c>
    </row>
    <row r="5" spans="1:16" ht="12.75">
      <c r="A5" t="s">
        <v>337</v>
      </c>
      <c r="B5" t="s">
        <v>341</v>
      </c>
      <c r="C5" t="s">
        <v>339</v>
      </c>
      <c r="D5">
        <v>0</v>
      </c>
      <c r="E5" t="s">
        <v>340</v>
      </c>
      <c r="F5">
        <v>0</v>
      </c>
      <c r="G5">
        <v>1753.132937</v>
      </c>
      <c r="I5" t="s">
        <v>20</v>
      </c>
      <c r="J5">
        <v>10.27131736083499</v>
      </c>
      <c r="K5">
        <v>5.587836308813784</v>
      </c>
      <c r="L5">
        <v>1.8318914330682572</v>
      </c>
      <c r="M5">
        <v>3.1035660901259114</v>
      </c>
      <c r="N5">
        <v>0.04622342216699801</v>
      </c>
      <c r="O5">
        <v>0.5165782054340624</v>
      </c>
      <c r="P5">
        <v>0.023484141235917824</v>
      </c>
    </row>
    <row r="6" spans="1:16" ht="12.75">
      <c r="A6" t="s">
        <v>337</v>
      </c>
      <c r="B6" t="s">
        <v>257</v>
      </c>
      <c r="C6" t="s">
        <v>339</v>
      </c>
      <c r="D6">
        <v>0</v>
      </c>
      <c r="E6" t="s">
        <v>340</v>
      </c>
      <c r="F6">
        <v>0</v>
      </c>
      <c r="G6">
        <v>203.4304825</v>
      </c>
      <c r="I6" t="s">
        <v>13</v>
      </c>
      <c r="J6">
        <v>10.990891956379143</v>
      </c>
      <c r="K6">
        <v>8.50141880944572</v>
      </c>
      <c r="L6">
        <v>0.9617903920957691</v>
      </c>
      <c r="M6">
        <v>2.180976559527714</v>
      </c>
      <c r="N6">
        <v>0.03408077279435881</v>
      </c>
      <c r="O6">
        <v>0.5197820119711382</v>
      </c>
      <c r="P6">
        <v>0.025467244326008526</v>
      </c>
    </row>
    <row r="7" spans="1:16" ht="12.75">
      <c r="A7" t="s">
        <v>337</v>
      </c>
      <c r="B7" t="s">
        <v>259</v>
      </c>
      <c r="C7" t="s">
        <v>339</v>
      </c>
      <c r="D7">
        <v>0</v>
      </c>
      <c r="E7" t="s">
        <v>340</v>
      </c>
      <c r="F7">
        <v>0</v>
      </c>
      <c r="G7">
        <v>-640.8303216</v>
      </c>
      <c r="I7" t="s">
        <v>174</v>
      </c>
      <c r="J7">
        <v>13.957117467489164</v>
      </c>
      <c r="K7">
        <v>3.841223359453151</v>
      </c>
      <c r="L7">
        <v>1.981646767255752</v>
      </c>
      <c r="M7">
        <v>2.20858153717906</v>
      </c>
      <c r="N7">
        <v>0.03063571693897966</v>
      </c>
      <c r="O7">
        <v>0.5137100805268423</v>
      </c>
      <c r="P7">
        <v>0.030112528376125373</v>
      </c>
    </row>
    <row r="8" spans="1:16" ht="12.75">
      <c r="A8" t="s">
        <v>337</v>
      </c>
      <c r="B8" t="s">
        <v>342</v>
      </c>
      <c r="C8" t="s">
        <v>339</v>
      </c>
      <c r="D8">
        <v>0</v>
      </c>
      <c r="E8" t="s">
        <v>340</v>
      </c>
      <c r="F8">
        <v>0</v>
      </c>
      <c r="G8">
        <v>-22.86196785</v>
      </c>
      <c r="I8" t="s">
        <v>136</v>
      </c>
      <c r="J8">
        <v>7.445362840000001</v>
      </c>
      <c r="K8">
        <v>8.289990940000001</v>
      </c>
      <c r="L8">
        <v>1.4861125691428572</v>
      </c>
      <c r="M8">
        <v>1.7108929962857145</v>
      </c>
      <c r="N8">
        <v>0.009498751080000001</v>
      </c>
      <c r="O8">
        <v>0.9139242080000001</v>
      </c>
      <c r="P8">
        <v>0.008711156154285714</v>
      </c>
    </row>
    <row r="9" spans="1:16" ht="12.75">
      <c r="A9" t="s">
        <v>337</v>
      </c>
      <c r="B9" t="s">
        <v>260</v>
      </c>
      <c r="C9" t="s">
        <v>339</v>
      </c>
      <c r="D9">
        <v>0</v>
      </c>
      <c r="E9" t="s">
        <v>340</v>
      </c>
      <c r="F9">
        <v>0</v>
      </c>
      <c r="G9">
        <v>1210.800833</v>
      </c>
      <c r="I9" t="s">
        <v>138</v>
      </c>
      <c r="J9">
        <v>7.579456999362246</v>
      </c>
      <c r="K9">
        <v>3.793543697385205</v>
      </c>
      <c r="L9">
        <v>0.7717356675701531</v>
      </c>
      <c r="M9">
        <v>2.0553440098852045</v>
      </c>
      <c r="N9">
        <v>0.02672459571109694</v>
      </c>
      <c r="O9">
        <v>0.5199137413903062</v>
      </c>
      <c r="P9">
        <v>0.021707672385204085</v>
      </c>
    </row>
    <row r="10" spans="1:16" ht="12.75">
      <c r="A10" t="s">
        <v>337</v>
      </c>
      <c r="B10" t="s">
        <v>343</v>
      </c>
      <c r="C10" t="s">
        <v>339</v>
      </c>
      <c r="D10">
        <v>0</v>
      </c>
      <c r="E10" t="s">
        <v>340</v>
      </c>
      <c r="F10">
        <v>0</v>
      </c>
      <c r="G10">
        <v>-744.0137198</v>
      </c>
      <c r="I10" t="s">
        <v>163</v>
      </c>
      <c r="J10">
        <v>6.108936280730897</v>
      </c>
      <c r="K10">
        <v>9.610130558139536</v>
      </c>
      <c r="L10">
        <v>1.164048431229236</v>
      </c>
      <c r="M10">
        <v>2.370572519933555</v>
      </c>
      <c r="N10">
        <v>0.022329483421926914</v>
      </c>
      <c r="O10">
        <v>0.7397035553156147</v>
      </c>
      <c r="P10">
        <v>0.010233569378737543</v>
      </c>
    </row>
    <row r="11" spans="1:16" ht="12.75">
      <c r="A11" t="s">
        <v>337</v>
      </c>
      <c r="B11" t="s">
        <v>258</v>
      </c>
      <c r="C11" t="s">
        <v>339</v>
      </c>
      <c r="D11">
        <v>0</v>
      </c>
      <c r="E11" t="s">
        <v>340</v>
      </c>
      <c r="F11">
        <v>0</v>
      </c>
      <c r="G11">
        <v>-1279.113186</v>
      </c>
      <c r="I11" t="s">
        <v>8</v>
      </c>
      <c r="J11">
        <v>19.167579197080293</v>
      </c>
      <c r="K11">
        <v>3.4038454346383547</v>
      </c>
      <c r="L11">
        <v>2.7431678135368283</v>
      </c>
      <c r="M11">
        <v>2.3816201393497014</v>
      </c>
      <c r="N11">
        <v>0.02710105164233577</v>
      </c>
      <c r="O11">
        <v>0.7581178346051758</v>
      </c>
      <c r="P11">
        <v>0.0723441195089582</v>
      </c>
    </row>
    <row r="12" spans="1:16" ht="12.75">
      <c r="A12" t="s">
        <v>337</v>
      </c>
      <c r="B12" t="s">
        <v>344</v>
      </c>
      <c r="C12" t="s">
        <v>339</v>
      </c>
      <c r="D12">
        <v>0</v>
      </c>
      <c r="E12" t="s">
        <v>340</v>
      </c>
      <c r="F12">
        <v>0</v>
      </c>
      <c r="G12">
        <v>-688.5696318</v>
      </c>
      <c r="I12" t="s">
        <v>74</v>
      </c>
      <c r="J12">
        <v>17.04478314625289</v>
      </c>
      <c r="K12">
        <v>6.0976402872235065</v>
      </c>
      <c r="L12">
        <v>1.720367466160449</v>
      </c>
      <c r="M12">
        <v>3.648855310333444</v>
      </c>
      <c r="N12">
        <v>0.06592165531528558</v>
      </c>
      <c r="O12">
        <v>0.54925575420931</v>
      </c>
      <c r="P12">
        <v>0.044746936563222185</v>
      </c>
    </row>
    <row r="13" spans="1:16" ht="12.75">
      <c r="A13" t="s">
        <v>337</v>
      </c>
      <c r="B13" t="s">
        <v>261</v>
      </c>
      <c r="C13" t="s">
        <v>339</v>
      </c>
      <c r="D13">
        <v>0</v>
      </c>
      <c r="E13" t="s">
        <v>340</v>
      </c>
      <c r="F13">
        <v>0</v>
      </c>
      <c r="G13">
        <v>-227.8313395</v>
      </c>
      <c r="I13" t="s">
        <v>165</v>
      </c>
      <c r="J13">
        <v>12.968953043333336</v>
      </c>
      <c r="K13">
        <v>11.462442361666668</v>
      </c>
      <c r="L13">
        <v>1.9887803983333334</v>
      </c>
      <c r="M13">
        <v>2.4544478083333336</v>
      </c>
      <c r="N13">
        <v>0.08762578625000002</v>
      </c>
      <c r="O13">
        <v>0.9230484408333334</v>
      </c>
      <c r="P13">
        <v>0.034278441683333334</v>
      </c>
    </row>
    <row r="14" spans="1:16" ht="12.75">
      <c r="A14" t="s">
        <v>337</v>
      </c>
      <c r="B14" t="s">
        <v>345</v>
      </c>
      <c r="C14" t="s">
        <v>339</v>
      </c>
      <c r="D14">
        <v>0</v>
      </c>
      <c r="E14" t="s">
        <v>340</v>
      </c>
      <c r="F14">
        <v>0</v>
      </c>
      <c r="G14">
        <v>7250.623589</v>
      </c>
      <c r="I14" t="s">
        <v>19</v>
      </c>
      <c r="J14">
        <v>13.737926208619614</v>
      </c>
      <c r="K14">
        <v>6.704770399750157</v>
      </c>
      <c r="L14">
        <v>2.471530233291693</v>
      </c>
      <c r="M14">
        <v>2.70576346814491</v>
      </c>
      <c r="N14">
        <v>0.06331154584634605</v>
      </c>
      <c r="O14">
        <v>0.6082330362273579</v>
      </c>
      <c r="P14">
        <v>0.02179315499687695</v>
      </c>
    </row>
    <row r="15" spans="1:16" ht="12.75">
      <c r="A15" t="s">
        <v>346</v>
      </c>
      <c r="B15" t="s">
        <v>338</v>
      </c>
      <c r="C15" t="s">
        <v>339</v>
      </c>
      <c r="D15">
        <v>0</v>
      </c>
      <c r="E15" t="s">
        <v>340</v>
      </c>
      <c r="F15">
        <v>0</v>
      </c>
      <c r="G15">
        <v>1504848.697</v>
      </c>
      <c r="I15" t="s">
        <v>10</v>
      </c>
      <c r="J15">
        <v>12.98997433303887</v>
      </c>
      <c r="K15">
        <v>5.354469637809187</v>
      </c>
      <c r="L15">
        <v>1.9763511734393406</v>
      </c>
      <c r="M15">
        <v>2.248206531213192</v>
      </c>
      <c r="N15">
        <v>0.052109545273851594</v>
      </c>
      <c r="O15">
        <v>0.751807227031802</v>
      </c>
      <c r="P15">
        <v>0.03005010600706714</v>
      </c>
    </row>
    <row r="16" spans="1:16" ht="12.75">
      <c r="A16" t="s">
        <v>346</v>
      </c>
      <c r="B16" t="s">
        <v>255</v>
      </c>
      <c r="C16" t="s">
        <v>339</v>
      </c>
      <c r="D16">
        <v>0</v>
      </c>
      <c r="E16" t="s">
        <v>340</v>
      </c>
      <c r="F16">
        <v>0</v>
      </c>
      <c r="G16">
        <v>748890.6277</v>
      </c>
      <c r="I16" t="s">
        <v>15</v>
      </c>
      <c r="J16">
        <v>25.73482505815886</v>
      </c>
      <c r="K16">
        <v>7.637979499833833</v>
      </c>
      <c r="L16">
        <v>2.7863205367231645</v>
      </c>
      <c r="M16">
        <v>6.2481292871385845</v>
      </c>
      <c r="N16">
        <v>0.038782612977733465</v>
      </c>
      <c r="O16">
        <v>0.5479918315054836</v>
      </c>
      <c r="P16">
        <v>0.06431614002991028</v>
      </c>
    </row>
    <row r="17" spans="1:16" ht="12.75">
      <c r="A17" t="s">
        <v>346</v>
      </c>
      <c r="B17" t="s">
        <v>256</v>
      </c>
      <c r="C17" t="s">
        <v>339</v>
      </c>
      <c r="D17">
        <v>0</v>
      </c>
      <c r="E17" t="s">
        <v>340</v>
      </c>
      <c r="F17">
        <v>0</v>
      </c>
      <c r="G17">
        <v>385799.9974</v>
      </c>
      <c r="I17" t="s">
        <v>79</v>
      </c>
      <c r="J17">
        <v>13.171604567688599</v>
      </c>
      <c r="K17">
        <v>7.773668564416121</v>
      </c>
      <c r="L17">
        <v>1.5924591522562868</v>
      </c>
      <c r="M17">
        <v>2.3268808034791597</v>
      </c>
      <c r="N17">
        <v>0.019132217038408544</v>
      </c>
      <c r="O17">
        <v>0.4093967752325181</v>
      </c>
      <c r="P17">
        <v>0.024740051774026873</v>
      </c>
    </row>
    <row r="18" spans="1:16" ht="12.75">
      <c r="A18" t="s">
        <v>346</v>
      </c>
      <c r="B18" t="s">
        <v>341</v>
      </c>
      <c r="C18" t="s">
        <v>339</v>
      </c>
      <c r="D18">
        <v>0</v>
      </c>
      <c r="E18" t="s">
        <v>340</v>
      </c>
      <c r="F18">
        <v>0</v>
      </c>
      <c r="G18">
        <v>945658.3767</v>
      </c>
      <c r="I18" t="s">
        <v>81</v>
      </c>
      <c r="J18">
        <v>8.422519928261595</v>
      </c>
      <c r="K18">
        <v>5.561709601267935</v>
      </c>
      <c r="L18">
        <v>1.2838839811478144</v>
      </c>
      <c r="M18">
        <v>1.9807997614280946</v>
      </c>
      <c r="N18">
        <v>0.07730380408742074</v>
      </c>
      <c r="O18">
        <v>0.33883511661661664</v>
      </c>
      <c r="P18">
        <v>0.015011238400066733</v>
      </c>
    </row>
    <row r="19" spans="1:16" ht="12.75">
      <c r="A19" t="s">
        <v>346</v>
      </c>
      <c r="B19" t="s">
        <v>257</v>
      </c>
      <c r="C19" t="s">
        <v>339</v>
      </c>
      <c r="D19">
        <v>0</v>
      </c>
      <c r="E19" t="s">
        <v>340</v>
      </c>
      <c r="F19">
        <v>0</v>
      </c>
      <c r="G19">
        <v>666957.2141</v>
      </c>
      <c r="I19" t="s">
        <v>176</v>
      </c>
      <c r="J19">
        <v>18.172446346414077</v>
      </c>
      <c r="K19">
        <v>3.950269501014885</v>
      </c>
      <c r="L19">
        <v>3.329744201623816</v>
      </c>
      <c r="M19">
        <v>3.2303602976995944</v>
      </c>
      <c r="N19">
        <v>0.05523535128552098</v>
      </c>
      <c r="O19">
        <v>0.7054526454668472</v>
      </c>
      <c r="P19">
        <v>0.05895814387686063</v>
      </c>
    </row>
    <row r="20" spans="1:16" ht="12.75">
      <c r="A20" t="s">
        <v>346</v>
      </c>
      <c r="B20" t="s">
        <v>259</v>
      </c>
      <c r="C20" t="s">
        <v>339</v>
      </c>
      <c r="D20">
        <v>0</v>
      </c>
      <c r="E20" t="s">
        <v>340</v>
      </c>
      <c r="F20">
        <v>0</v>
      </c>
      <c r="G20">
        <v>623448.1317</v>
      </c>
      <c r="I20" t="s">
        <v>14</v>
      </c>
      <c r="J20">
        <v>17.239760763771546</v>
      </c>
      <c r="K20">
        <v>5.0232493663399795</v>
      </c>
      <c r="L20">
        <v>1.8178963298411628</v>
      </c>
      <c r="M20">
        <v>4.24474188577222</v>
      </c>
      <c r="N20">
        <v>0.022571718587360595</v>
      </c>
      <c r="O20">
        <v>0.4387155826292667</v>
      </c>
      <c r="P20">
        <v>0.04347335696181143</v>
      </c>
    </row>
    <row r="21" spans="1:16" ht="12.75">
      <c r="A21" t="s">
        <v>346</v>
      </c>
      <c r="B21" t="s">
        <v>342</v>
      </c>
      <c r="C21" t="s">
        <v>339</v>
      </c>
      <c r="D21">
        <v>0</v>
      </c>
      <c r="E21" t="s">
        <v>340</v>
      </c>
      <c r="F21">
        <v>0</v>
      </c>
      <c r="G21">
        <v>561820.4678</v>
      </c>
      <c r="I21" t="s">
        <v>77</v>
      </c>
      <c r="J21">
        <v>11.80238277647845</v>
      </c>
      <c r="K21">
        <v>3.956427636151019</v>
      </c>
      <c r="L21">
        <v>1.2047278792181757</v>
      </c>
      <c r="M21">
        <v>3.413169017707985</v>
      </c>
      <c r="N21">
        <v>0.08489559301703975</v>
      </c>
      <c r="O21">
        <v>0.5251715898763782</v>
      </c>
      <c r="P21">
        <v>0.03392926977948547</v>
      </c>
    </row>
    <row r="22" spans="1:16" ht="12.75">
      <c r="A22" t="s">
        <v>346</v>
      </c>
      <c r="B22" t="s">
        <v>260</v>
      </c>
      <c r="C22" t="s">
        <v>339</v>
      </c>
      <c r="D22">
        <v>0</v>
      </c>
      <c r="E22" t="s">
        <v>340</v>
      </c>
      <c r="F22">
        <v>0</v>
      </c>
      <c r="G22">
        <v>47932.29526</v>
      </c>
      <c r="I22" t="s">
        <v>12</v>
      </c>
      <c r="J22">
        <v>9.742049936624415</v>
      </c>
      <c r="K22">
        <v>6.526837566711142</v>
      </c>
      <c r="L22">
        <v>0.9492728342228152</v>
      </c>
      <c r="M22">
        <v>2.2789257138092065</v>
      </c>
      <c r="N22">
        <v>0.012664252389926616</v>
      </c>
      <c r="O22">
        <v>0.3431646387591728</v>
      </c>
      <c r="P22">
        <v>0.013120393712474985</v>
      </c>
    </row>
    <row r="23" spans="1:16" ht="12.75">
      <c r="A23" t="s">
        <v>346</v>
      </c>
      <c r="B23" t="s">
        <v>343</v>
      </c>
      <c r="C23" t="s">
        <v>339</v>
      </c>
      <c r="D23">
        <v>0</v>
      </c>
      <c r="E23" t="s">
        <v>340</v>
      </c>
      <c r="F23">
        <v>0</v>
      </c>
      <c r="G23">
        <v>296.7967014</v>
      </c>
      <c r="I23" t="s">
        <v>83</v>
      </c>
      <c r="J23">
        <v>20.625005335413416</v>
      </c>
      <c r="K23">
        <v>5.254861734789392</v>
      </c>
      <c r="L23">
        <v>2.212011101404056</v>
      </c>
      <c r="M23">
        <v>0.7248542744149766</v>
      </c>
      <c r="N23">
        <v>0.05864698028081123</v>
      </c>
      <c r="O23">
        <v>0.40427131981279246</v>
      </c>
      <c r="P23">
        <v>0.068795813900156</v>
      </c>
    </row>
    <row r="24" spans="1:16" ht="12.75">
      <c r="A24" t="s">
        <v>346</v>
      </c>
      <c r="B24" t="s">
        <v>258</v>
      </c>
      <c r="C24" t="s">
        <v>339</v>
      </c>
      <c r="D24">
        <v>0</v>
      </c>
      <c r="E24" t="s">
        <v>340</v>
      </c>
      <c r="F24">
        <v>0</v>
      </c>
      <c r="G24">
        <v>138395.279</v>
      </c>
      <c r="I24" t="s">
        <v>76</v>
      </c>
      <c r="J24">
        <v>9.184651974137934</v>
      </c>
      <c r="K24">
        <v>4.583746166666668</v>
      </c>
      <c r="L24">
        <v>0.9694059156609197</v>
      </c>
      <c r="M24">
        <v>2.004010459770115</v>
      </c>
      <c r="N24">
        <v>0.07625729853448278</v>
      </c>
      <c r="O24">
        <v>0.5609642943965518</v>
      </c>
      <c r="P24">
        <v>0.027684510589080464</v>
      </c>
    </row>
    <row r="25" spans="1:16" ht="12.75">
      <c r="A25" t="s">
        <v>346</v>
      </c>
      <c r="B25" t="s">
        <v>344</v>
      </c>
      <c r="C25" t="s">
        <v>339</v>
      </c>
      <c r="D25">
        <v>0</v>
      </c>
      <c r="E25" t="s">
        <v>340</v>
      </c>
      <c r="F25">
        <v>0</v>
      </c>
      <c r="G25">
        <v>202197.6144</v>
      </c>
      <c r="I25" t="s">
        <v>75</v>
      </c>
      <c r="J25">
        <v>7.779460560501153</v>
      </c>
      <c r="K25">
        <v>7.354001429277942</v>
      </c>
      <c r="L25">
        <v>0.995364634520277</v>
      </c>
      <c r="M25">
        <v>1.45812038592153</v>
      </c>
      <c r="N25">
        <v>0.07461334955489615</v>
      </c>
      <c r="O25">
        <v>0.5320663030003298</v>
      </c>
      <c r="P25">
        <v>0.013318773606989779</v>
      </c>
    </row>
    <row r="26" spans="1:16" ht="12.75">
      <c r="A26" t="s">
        <v>346</v>
      </c>
      <c r="B26" t="s">
        <v>261</v>
      </c>
      <c r="C26" t="s">
        <v>339</v>
      </c>
      <c r="D26">
        <v>0</v>
      </c>
      <c r="E26" t="s">
        <v>340</v>
      </c>
      <c r="F26">
        <v>0</v>
      </c>
      <c r="G26">
        <v>491898.3214</v>
      </c>
      <c r="I26" t="s">
        <v>18</v>
      </c>
      <c r="J26">
        <v>11.070339762382865</v>
      </c>
      <c r="K26">
        <v>8.154748216198126</v>
      </c>
      <c r="L26">
        <v>1.6089911477576975</v>
      </c>
      <c r="M26">
        <v>2.4133685408299863</v>
      </c>
      <c r="N26">
        <v>0.061970616716867474</v>
      </c>
      <c r="O26">
        <v>0.46729040394912985</v>
      </c>
      <c r="P26">
        <v>0.017831640545515396</v>
      </c>
    </row>
    <row r="27" spans="1:16" ht="12.75">
      <c r="A27" t="s">
        <v>346</v>
      </c>
      <c r="B27" t="s">
        <v>345</v>
      </c>
      <c r="C27" t="s">
        <v>339</v>
      </c>
      <c r="D27">
        <v>0</v>
      </c>
      <c r="E27" t="s">
        <v>340</v>
      </c>
      <c r="F27">
        <v>0</v>
      </c>
      <c r="G27">
        <v>7513266.794</v>
      </c>
      <c r="I27" t="s">
        <v>168</v>
      </c>
      <c r="J27">
        <v>12.814089999999998</v>
      </c>
      <c r="K27">
        <v>5.05722942429022</v>
      </c>
      <c r="L27">
        <v>2.198783777602524</v>
      </c>
      <c r="M27">
        <v>2.7146358333333334</v>
      </c>
      <c r="N27">
        <v>0.035469343401682445</v>
      </c>
      <c r="O27">
        <v>0.7649303420084121</v>
      </c>
      <c r="P27">
        <v>0.03699567702418507</v>
      </c>
    </row>
    <row r="28" spans="1:16" ht="12.75">
      <c r="A28" t="s">
        <v>347</v>
      </c>
      <c r="B28" t="s">
        <v>338</v>
      </c>
      <c r="C28" t="s">
        <v>339</v>
      </c>
      <c r="D28">
        <v>0</v>
      </c>
      <c r="E28" t="s">
        <v>340</v>
      </c>
      <c r="F28">
        <v>0</v>
      </c>
      <c r="G28">
        <v>4292312.019</v>
      </c>
      <c r="I28" t="s">
        <v>172</v>
      </c>
      <c r="J28">
        <v>12.731638267676768</v>
      </c>
      <c r="K28">
        <v>6.5089481851851865</v>
      </c>
      <c r="L28">
        <v>1.971278373737374</v>
      </c>
      <c r="M28">
        <v>3.248143890572391</v>
      </c>
      <c r="N28">
        <v>0.07080678611111112</v>
      </c>
      <c r="O28">
        <v>0.6040124715488217</v>
      </c>
      <c r="P28">
        <v>0.019728095185185188</v>
      </c>
    </row>
    <row r="29" spans="1:16" ht="12.75">
      <c r="A29" t="s">
        <v>347</v>
      </c>
      <c r="B29" t="s">
        <v>255</v>
      </c>
      <c r="C29" t="s">
        <v>339</v>
      </c>
      <c r="D29">
        <v>0</v>
      </c>
      <c r="E29" t="s">
        <v>340</v>
      </c>
      <c r="F29">
        <v>0</v>
      </c>
      <c r="G29">
        <v>2152734.085</v>
      </c>
      <c r="I29" t="s">
        <v>80</v>
      </c>
      <c r="J29">
        <v>15.383761610193623</v>
      </c>
      <c r="K29">
        <v>7.4051697714977225</v>
      </c>
      <c r="L29">
        <v>2.4293430787300685</v>
      </c>
      <c r="M29">
        <v>3.8647137706435077</v>
      </c>
      <c r="N29">
        <v>0.047987246953302955</v>
      </c>
      <c r="O29">
        <v>0.705429611190205</v>
      </c>
      <c r="P29">
        <v>0.03548154597807517</v>
      </c>
    </row>
    <row r="30" spans="1:16" ht="12.75">
      <c r="A30" t="s">
        <v>347</v>
      </c>
      <c r="B30" t="s">
        <v>256</v>
      </c>
      <c r="C30" t="s">
        <v>339</v>
      </c>
      <c r="D30">
        <v>0</v>
      </c>
      <c r="E30" t="s">
        <v>340</v>
      </c>
      <c r="F30">
        <v>0</v>
      </c>
      <c r="G30">
        <v>1132479.606</v>
      </c>
      <c r="I30" t="s">
        <v>9</v>
      </c>
      <c r="J30">
        <v>18.466038183229813</v>
      </c>
      <c r="K30">
        <v>4.765381888198758</v>
      </c>
      <c r="L30">
        <v>1.913384254658385</v>
      </c>
      <c r="M30">
        <v>2.8200208385093166</v>
      </c>
      <c r="N30">
        <v>0.1087412955590062</v>
      </c>
      <c r="O30">
        <v>0.8731291754658386</v>
      </c>
      <c r="P30">
        <v>0.06727863895962734</v>
      </c>
    </row>
    <row r="31" spans="1:16" ht="12.75">
      <c r="A31" t="s">
        <v>347</v>
      </c>
      <c r="B31" t="s">
        <v>341</v>
      </c>
      <c r="C31" t="s">
        <v>339</v>
      </c>
      <c r="D31">
        <v>0</v>
      </c>
      <c r="E31" t="s">
        <v>340</v>
      </c>
      <c r="F31">
        <v>0</v>
      </c>
      <c r="G31">
        <v>1747596.605</v>
      </c>
      <c r="I31" t="s">
        <v>11</v>
      </c>
      <c r="J31">
        <v>10.544393617058011</v>
      </c>
      <c r="K31">
        <v>7.4622676243093915</v>
      </c>
      <c r="L31">
        <v>1.335685583218232</v>
      </c>
      <c r="M31">
        <v>2.525510044889503</v>
      </c>
      <c r="N31">
        <v>0.010441589784185083</v>
      </c>
      <c r="O31">
        <v>0.42000413380524865</v>
      </c>
      <c r="P31">
        <v>0.01573950507078729</v>
      </c>
    </row>
    <row r="32" spans="1:16" ht="12.75">
      <c r="A32" t="s">
        <v>347</v>
      </c>
      <c r="B32" t="s">
        <v>257</v>
      </c>
      <c r="C32" t="s">
        <v>339</v>
      </c>
      <c r="D32">
        <v>0</v>
      </c>
      <c r="E32" t="s">
        <v>340</v>
      </c>
      <c r="F32">
        <v>0</v>
      </c>
      <c r="G32">
        <v>1250025.764</v>
      </c>
      <c r="I32" t="s">
        <v>170</v>
      </c>
      <c r="J32">
        <v>12.001400407528642</v>
      </c>
      <c r="K32">
        <v>4.936850016366612</v>
      </c>
      <c r="L32">
        <v>1.0482526211129297</v>
      </c>
      <c r="M32">
        <v>2.8240544926350246</v>
      </c>
      <c r="N32">
        <v>0.06639386276595745</v>
      </c>
      <c r="O32">
        <v>0.5299536021276596</v>
      </c>
      <c r="P32">
        <v>0.026039814108019643</v>
      </c>
    </row>
    <row r="33" spans="1:16" ht="12.75">
      <c r="A33" t="s">
        <v>347</v>
      </c>
      <c r="B33" t="s">
        <v>259</v>
      </c>
      <c r="C33" t="s">
        <v>339</v>
      </c>
      <c r="D33">
        <v>0</v>
      </c>
      <c r="E33" t="s">
        <v>340</v>
      </c>
      <c r="F33">
        <v>0</v>
      </c>
      <c r="G33">
        <v>1199097.089</v>
      </c>
      <c r="I33" t="s">
        <v>167</v>
      </c>
      <c r="J33">
        <v>9.864253652602928</v>
      </c>
      <c r="K33">
        <v>5.738099450493365</v>
      </c>
      <c r="L33">
        <v>1.821078038448452</v>
      </c>
      <c r="M33">
        <v>1.9577810292616538</v>
      </c>
      <c r="N33">
        <v>0.06779690445729841</v>
      </c>
      <c r="O33">
        <v>0.7612706616195986</v>
      </c>
      <c r="P33">
        <v>0.014529398145627766</v>
      </c>
    </row>
    <row r="34" spans="1:16" ht="12.75">
      <c r="A34" t="s">
        <v>347</v>
      </c>
      <c r="B34" t="s">
        <v>342</v>
      </c>
      <c r="C34" t="s">
        <v>339</v>
      </c>
      <c r="D34">
        <v>0</v>
      </c>
      <c r="E34" t="s">
        <v>340</v>
      </c>
      <c r="F34">
        <v>0</v>
      </c>
      <c r="G34">
        <v>1081571.75</v>
      </c>
      <c r="I34" t="s">
        <v>78</v>
      </c>
      <c r="J34">
        <v>7.9095128116666675</v>
      </c>
      <c r="K34">
        <v>6.665317701666668</v>
      </c>
      <c r="L34">
        <v>1.2465967106666669</v>
      </c>
      <c r="M34">
        <v>2.417600386666667</v>
      </c>
      <c r="N34">
        <v>0.022021778400000004</v>
      </c>
      <c r="O34">
        <v>0.5336831438333334</v>
      </c>
      <c r="P34">
        <v>0.014041333691666668</v>
      </c>
    </row>
    <row r="35" spans="1:16" ht="12.75">
      <c r="A35" t="s">
        <v>347</v>
      </c>
      <c r="B35" t="s">
        <v>260</v>
      </c>
      <c r="C35" t="s">
        <v>339</v>
      </c>
      <c r="D35">
        <v>0</v>
      </c>
      <c r="E35" t="s">
        <v>340</v>
      </c>
      <c r="F35">
        <v>0</v>
      </c>
      <c r="G35">
        <v>92943.73592</v>
      </c>
      <c r="I35" t="s">
        <v>175</v>
      </c>
      <c r="J35">
        <v>13.838513888983343</v>
      </c>
      <c r="K35">
        <v>6.6466576521591305</v>
      </c>
      <c r="L35">
        <v>1.9160002133628022</v>
      </c>
      <c r="M35">
        <v>2.796370895103707</v>
      </c>
      <c r="N35">
        <v>0.05075059761135669</v>
      </c>
      <c r="O35">
        <v>0.6671205680040804</v>
      </c>
      <c r="P35">
        <v>0.027700493293097588</v>
      </c>
    </row>
    <row r="36" spans="1:16" ht="12.75">
      <c r="A36" t="s">
        <v>347</v>
      </c>
      <c r="B36" t="s">
        <v>343</v>
      </c>
      <c r="C36" t="s">
        <v>339</v>
      </c>
      <c r="D36">
        <v>0</v>
      </c>
      <c r="E36" t="s">
        <v>340</v>
      </c>
      <c r="F36">
        <v>0</v>
      </c>
      <c r="G36">
        <v>537.373964</v>
      </c>
      <c r="I36" t="s">
        <v>164</v>
      </c>
      <c r="J36">
        <v>18.606286784351145</v>
      </c>
      <c r="K36">
        <v>10.778941146628497</v>
      </c>
      <c r="L36">
        <v>2.461668223600509</v>
      </c>
      <c r="M36">
        <v>3.8294043559160302</v>
      </c>
      <c r="N36">
        <v>0.05483819825063613</v>
      </c>
      <c r="O36">
        <v>0.5207835136768448</v>
      </c>
      <c r="P36">
        <v>0.0463694641062341</v>
      </c>
    </row>
    <row r="37" spans="1:16" ht="12.75">
      <c r="A37" t="s">
        <v>347</v>
      </c>
      <c r="B37" t="s">
        <v>258</v>
      </c>
      <c r="C37" t="s">
        <v>339</v>
      </c>
      <c r="D37">
        <v>0</v>
      </c>
      <c r="E37" t="s">
        <v>340</v>
      </c>
      <c r="F37">
        <v>0</v>
      </c>
      <c r="G37">
        <v>264646.324</v>
      </c>
      <c r="I37" t="s">
        <v>84</v>
      </c>
      <c r="J37">
        <v>9.130996398761006</v>
      </c>
      <c r="K37">
        <v>4.0603492957287255</v>
      </c>
      <c r="L37">
        <v>1.6495044799478322</v>
      </c>
      <c r="M37">
        <v>1.4567831936746007</v>
      </c>
      <c r="N37">
        <v>0.03480964667427454</v>
      </c>
      <c r="O37">
        <v>0.3099556240626019</v>
      </c>
      <c r="P37">
        <v>0.023685222008477343</v>
      </c>
    </row>
    <row r="38" spans="1:16" ht="12.75">
      <c r="A38" t="s">
        <v>347</v>
      </c>
      <c r="B38" t="s">
        <v>344</v>
      </c>
      <c r="C38" t="s">
        <v>339</v>
      </c>
      <c r="D38">
        <v>0</v>
      </c>
      <c r="E38" t="s">
        <v>340</v>
      </c>
      <c r="F38">
        <v>0</v>
      </c>
      <c r="G38">
        <v>385639.6089</v>
      </c>
      <c r="I38" t="s">
        <v>171</v>
      </c>
      <c r="J38">
        <v>10.202889617410163</v>
      </c>
      <c r="K38">
        <v>4.443024507434945</v>
      </c>
      <c r="L38">
        <v>1.6242929941140025</v>
      </c>
      <c r="M38">
        <v>2.6877532543370513</v>
      </c>
      <c r="N38">
        <v>0.05650025528190831</v>
      </c>
      <c r="O38">
        <v>0.36669854801734825</v>
      </c>
      <c r="P38">
        <v>0.01465573713754647</v>
      </c>
    </row>
    <row r="39" spans="1:16" ht="12.75">
      <c r="A39" t="s">
        <v>347</v>
      </c>
      <c r="B39" t="s">
        <v>261</v>
      </c>
      <c r="C39" t="s">
        <v>339</v>
      </c>
      <c r="D39">
        <v>0</v>
      </c>
      <c r="E39" t="s">
        <v>340</v>
      </c>
      <c r="F39">
        <v>0</v>
      </c>
      <c r="G39">
        <v>973472.5238</v>
      </c>
      <c r="I39" t="s">
        <v>173</v>
      </c>
      <c r="J39">
        <v>16.236419505813956</v>
      </c>
      <c r="K39">
        <v>3.0904431213662793</v>
      </c>
      <c r="L39">
        <v>1.6615149774709304</v>
      </c>
      <c r="M39">
        <v>1.522739800145349</v>
      </c>
      <c r="N39">
        <v>0.03096546112645349</v>
      </c>
      <c r="O39">
        <v>0.4766085378633721</v>
      </c>
      <c r="P39">
        <v>0.06291933134447675</v>
      </c>
    </row>
    <row r="40" spans="1:16" ht="12.75">
      <c r="A40" t="s">
        <v>347</v>
      </c>
      <c r="B40" t="s">
        <v>345</v>
      </c>
      <c r="C40" t="s">
        <v>339</v>
      </c>
      <c r="D40" t="s">
        <v>339</v>
      </c>
      <c r="E40" t="s">
        <v>340</v>
      </c>
      <c r="F40" t="s">
        <v>339</v>
      </c>
      <c r="G40" t="s">
        <v>339</v>
      </c>
      <c r="I40" t="s">
        <v>166</v>
      </c>
      <c r="J40">
        <v>21.11445086178862</v>
      </c>
      <c r="K40">
        <v>2.9100577170731707</v>
      </c>
      <c r="L40">
        <v>2.948297580487805</v>
      </c>
      <c r="M40">
        <v>3.0029982260162607</v>
      </c>
      <c r="N40">
        <v>0.04086495110569106</v>
      </c>
      <c r="O40">
        <v>0.48503672569105694</v>
      </c>
      <c r="P40">
        <v>0.05992444237398374</v>
      </c>
    </row>
    <row r="41" spans="1:16" ht="12.75">
      <c r="A41" t="s">
        <v>348</v>
      </c>
      <c r="B41" t="s">
        <v>338</v>
      </c>
      <c r="C41">
        <v>147.9316111</v>
      </c>
      <c r="D41">
        <v>1.058760781</v>
      </c>
      <c r="E41" t="s">
        <v>340</v>
      </c>
      <c r="F41">
        <v>0.7157096263</v>
      </c>
      <c r="G41">
        <v>2127520.59</v>
      </c>
      <c r="I41" t="s">
        <v>17</v>
      </c>
      <c r="J41">
        <v>7.432058851249625</v>
      </c>
      <c r="K41">
        <v>7.355237005420054</v>
      </c>
      <c r="L41">
        <v>1.266591152514303</v>
      </c>
      <c r="M41">
        <v>1.8598195121951222</v>
      </c>
      <c r="N41">
        <v>0.026225170505871725</v>
      </c>
      <c r="O41">
        <v>0.5740645876242095</v>
      </c>
      <c r="P41">
        <v>0.01300077719060524</v>
      </c>
    </row>
    <row r="42" spans="1:16" ht="12.75">
      <c r="A42" t="s">
        <v>348</v>
      </c>
      <c r="B42" t="s">
        <v>255</v>
      </c>
      <c r="C42">
        <v>148.1455943</v>
      </c>
      <c r="D42">
        <v>1.097448281</v>
      </c>
      <c r="E42" t="s">
        <v>340</v>
      </c>
      <c r="F42">
        <v>0.7407903598</v>
      </c>
      <c r="G42">
        <v>1067699.058</v>
      </c>
      <c r="I42" t="s">
        <v>178</v>
      </c>
      <c r="J42">
        <v>8.3440193220339</v>
      </c>
      <c r="K42">
        <v>8.8045678440678</v>
      </c>
      <c r="L42">
        <v>1.6992684942372887</v>
      </c>
      <c r="M42">
        <v>1.8670283077966103</v>
      </c>
      <c r="N42">
        <v>0.015333820474576274</v>
      </c>
      <c r="O42">
        <v>0.4887901806779661</v>
      </c>
      <c r="P42">
        <v>0.010588508644067797</v>
      </c>
    </row>
    <row r="43" spans="1:16" ht="12.75">
      <c r="A43" t="s">
        <v>348</v>
      </c>
      <c r="B43" t="s">
        <v>256</v>
      </c>
      <c r="C43">
        <v>160.7790419</v>
      </c>
      <c r="D43">
        <v>1.056256898</v>
      </c>
      <c r="E43" t="s">
        <v>340</v>
      </c>
      <c r="F43">
        <v>0.6569618063</v>
      </c>
      <c r="G43">
        <v>608265.5123</v>
      </c>
      <c r="I43" t="s">
        <v>179</v>
      </c>
      <c r="J43">
        <v>11.848849297442376</v>
      </c>
      <c r="K43">
        <v>4.919550756236187</v>
      </c>
      <c r="L43">
        <v>1.0301488937480265</v>
      </c>
      <c r="M43">
        <v>2.7956068645405745</v>
      </c>
      <c r="N43">
        <v>0.056275987717082414</v>
      </c>
      <c r="O43">
        <v>0.46588560167350807</v>
      </c>
      <c r="P43">
        <v>0.0286590240606252</v>
      </c>
    </row>
    <row r="44" spans="1:16" ht="12.75">
      <c r="A44" t="s">
        <v>348</v>
      </c>
      <c r="B44" t="s">
        <v>341</v>
      </c>
      <c r="C44">
        <v>30.29307873</v>
      </c>
      <c r="D44">
        <v>0.1101524253</v>
      </c>
      <c r="E44" t="s">
        <v>340</v>
      </c>
      <c r="F44">
        <v>0.3636224178</v>
      </c>
      <c r="G44">
        <v>1076216.534</v>
      </c>
      <c r="I44" t="s">
        <v>16</v>
      </c>
      <c r="J44">
        <v>15.720129431023523</v>
      </c>
      <c r="K44">
        <v>7.775023022886206</v>
      </c>
      <c r="L44">
        <v>0.904318222504768</v>
      </c>
      <c r="M44">
        <v>2.9535632832167833</v>
      </c>
      <c r="N44">
        <v>0.01664507904958678</v>
      </c>
      <c r="O44">
        <v>0.30051902422123333</v>
      </c>
      <c r="P44">
        <v>0.0436876632231405</v>
      </c>
    </row>
    <row r="45" spans="1:16" ht="12.75">
      <c r="A45" t="s">
        <v>348</v>
      </c>
      <c r="B45" t="s">
        <v>257</v>
      </c>
      <c r="C45">
        <v>29.90525565</v>
      </c>
      <c r="D45">
        <v>0.2130313942</v>
      </c>
      <c r="E45" t="s">
        <v>340</v>
      </c>
      <c r="F45">
        <v>0.7123543656</v>
      </c>
      <c r="G45">
        <v>757681.6485</v>
      </c>
      <c r="I45" t="s">
        <v>82</v>
      </c>
      <c r="J45">
        <v>18.769542495015664</v>
      </c>
      <c r="K45">
        <v>4.840659300769012</v>
      </c>
      <c r="L45">
        <v>2.0220261478211334</v>
      </c>
      <c r="M45">
        <v>0.6878021922529193</v>
      </c>
      <c r="N45">
        <v>0.015993391597835374</v>
      </c>
      <c r="O45">
        <v>0.3859783568783822</v>
      </c>
      <c r="P45">
        <v>0.06384234487325549</v>
      </c>
    </row>
    <row r="46" spans="1:7" ht="12.75">
      <c r="A46" t="s">
        <v>348</v>
      </c>
      <c r="B46" t="s">
        <v>259</v>
      </c>
      <c r="C46">
        <v>12.75424876</v>
      </c>
      <c r="D46">
        <v>0.09609669339</v>
      </c>
      <c r="E46" t="s">
        <v>340</v>
      </c>
      <c r="F46">
        <v>0.7534484796</v>
      </c>
      <c r="G46">
        <v>770775.5537</v>
      </c>
    </row>
    <row r="47" spans="1:7" ht="12.75">
      <c r="A47" t="s">
        <v>348</v>
      </c>
      <c r="B47" t="s">
        <v>342</v>
      </c>
      <c r="C47">
        <v>12.7397905</v>
      </c>
      <c r="D47">
        <v>0.09792820225</v>
      </c>
      <c r="E47" t="s">
        <v>340</v>
      </c>
      <c r="F47">
        <v>0.7686798477</v>
      </c>
      <c r="G47">
        <v>694309.4017</v>
      </c>
    </row>
    <row r="48" spans="1:7" ht="12.75">
      <c r="A48" t="s">
        <v>348</v>
      </c>
      <c r="B48" t="s">
        <v>260</v>
      </c>
      <c r="C48">
        <v>5.937120699</v>
      </c>
      <c r="D48">
        <v>0.0366121622</v>
      </c>
      <c r="E48" t="s">
        <v>340</v>
      </c>
      <c r="F48">
        <v>0.6166652837</v>
      </c>
      <c r="G48">
        <v>55528.64716</v>
      </c>
    </row>
    <row r="49" spans="1:7" ht="12.75">
      <c r="A49" t="s">
        <v>348</v>
      </c>
      <c r="B49" t="s">
        <v>343</v>
      </c>
      <c r="C49">
        <v>6.106549431</v>
      </c>
      <c r="D49">
        <v>0.5585605572</v>
      </c>
      <c r="E49" t="s">
        <v>340</v>
      </c>
      <c r="F49">
        <v>9.146909618</v>
      </c>
      <c r="G49">
        <v>335.016203</v>
      </c>
    </row>
    <row r="50" spans="1:7" ht="12.75">
      <c r="A50" t="s">
        <v>348</v>
      </c>
      <c r="B50" t="s">
        <v>258</v>
      </c>
      <c r="C50">
        <v>30.31394854</v>
      </c>
      <c r="D50">
        <v>0.08884435782</v>
      </c>
      <c r="E50" t="s">
        <v>340</v>
      </c>
      <c r="F50">
        <v>0.2930807833</v>
      </c>
      <c r="G50">
        <v>161922.0596</v>
      </c>
    </row>
    <row r="51" spans="1:7" ht="12.75">
      <c r="A51" t="s">
        <v>348</v>
      </c>
      <c r="B51" t="s">
        <v>344</v>
      </c>
      <c r="C51">
        <v>30.2574056</v>
      </c>
      <c r="D51">
        <v>0.1187084495</v>
      </c>
      <c r="E51" t="s">
        <v>340</v>
      </c>
      <c r="F51">
        <v>0.3923285792</v>
      </c>
      <c r="G51">
        <v>235639.0669</v>
      </c>
    </row>
    <row r="52" spans="1:7" ht="12.75">
      <c r="A52" t="s">
        <v>348</v>
      </c>
      <c r="B52" t="s">
        <v>261</v>
      </c>
      <c r="C52">
        <v>0.3727162726</v>
      </c>
      <c r="D52">
        <v>0.003120250964</v>
      </c>
      <c r="E52" t="s">
        <v>340</v>
      </c>
      <c r="F52">
        <v>0.8371652095</v>
      </c>
      <c r="G52">
        <v>363598.644</v>
      </c>
    </row>
    <row r="53" spans="1:7" ht="12.75">
      <c r="A53" t="s">
        <v>348</v>
      </c>
      <c r="B53" t="s">
        <v>345</v>
      </c>
      <c r="C53">
        <v>0.3682271745</v>
      </c>
      <c r="D53">
        <v>0.001769832276</v>
      </c>
      <c r="E53" t="s">
        <v>340</v>
      </c>
      <c r="F53">
        <v>0.4806359766</v>
      </c>
      <c r="G53">
        <v>5533178.006</v>
      </c>
    </row>
    <row r="54" spans="1:7" ht="12.75">
      <c r="A54" t="s">
        <v>349</v>
      </c>
      <c r="B54" t="s">
        <v>338</v>
      </c>
      <c r="C54">
        <v>299.6939118</v>
      </c>
      <c r="D54">
        <v>0.3520859116</v>
      </c>
      <c r="E54" t="s">
        <v>340</v>
      </c>
      <c r="F54">
        <v>0.1174818366</v>
      </c>
      <c r="G54">
        <v>4310133.33</v>
      </c>
    </row>
    <row r="55" spans="1:7" ht="12.75">
      <c r="A55" t="s">
        <v>349</v>
      </c>
      <c r="B55" t="s">
        <v>255</v>
      </c>
      <c r="C55">
        <v>305.4591785</v>
      </c>
      <c r="D55">
        <v>0.3505258642</v>
      </c>
      <c r="E55" t="s">
        <v>340</v>
      </c>
      <c r="F55">
        <v>0.1147537507</v>
      </c>
      <c r="G55">
        <v>2201472.671</v>
      </c>
    </row>
    <row r="56" spans="1:7" ht="12.75">
      <c r="A56" t="s">
        <v>349</v>
      </c>
      <c r="B56" t="s">
        <v>256</v>
      </c>
      <c r="C56">
        <v>341.5445656</v>
      </c>
      <c r="D56">
        <v>0.4216248225</v>
      </c>
      <c r="E56" t="s">
        <v>340</v>
      </c>
      <c r="F56">
        <v>0.123446503</v>
      </c>
      <c r="G56">
        <v>1292144.658</v>
      </c>
    </row>
    <row r="57" spans="1:7" ht="12.75">
      <c r="A57" t="s">
        <v>349</v>
      </c>
      <c r="B57" t="s">
        <v>341</v>
      </c>
      <c r="C57">
        <v>54.04768109</v>
      </c>
      <c r="D57">
        <v>0.1264500716</v>
      </c>
      <c r="E57" t="s">
        <v>340</v>
      </c>
      <c r="F57">
        <v>0.2339602164</v>
      </c>
      <c r="G57">
        <v>1920141.843</v>
      </c>
    </row>
    <row r="58" spans="1:7" ht="12.75">
      <c r="A58" t="s">
        <v>349</v>
      </c>
      <c r="B58" t="s">
        <v>257</v>
      </c>
      <c r="C58">
        <v>53.54701043</v>
      </c>
      <c r="D58">
        <v>0.1024962055</v>
      </c>
      <c r="E58" t="s">
        <v>340</v>
      </c>
      <c r="F58">
        <v>0.1914134976</v>
      </c>
      <c r="G58">
        <v>1356670.801</v>
      </c>
    </row>
    <row r="59" spans="1:7" ht="12.75">
      <c r="A59" t="s">
        <v>349</v>
      </c>
      <c r="B59" t="s">
        <v>259</v>
      </c>
      <c r="C59">
        <v>1.132899579</v>
      </c>
      <c r="D59">
        <v>0.006265994823</v>
      </c>
      <c r="E59" t="s">
        <v>340</v>
      </c>
      <c r="F59">
        <v>0.5530935788</v>
      </c>
      <c r="G59">
        <v>68464.34597</v>
      </c>
    </row>
    <row r="60" spans="1:7" ht="12.75">
      <c r="A60" t="s">
        <v>349</v>
      </c>
      <c r="B60" t="s">
        <v>342</v>
      </c>
      <c r="C60">
        <v>1.126746879</v>
      </c>
      <c r="D60">
        <v>0.00759330987</v>
      </c>
      <c r="E60" t="s">
        <v>340</v>
      </c>
      <c r="F60">
        <v>0.6739144359</v>
      </c>
      <c r="G60">
        <v>61438.73412</v>
      </c>
    </row>
    <row r="61" spans="1:7" ht="12.75">
      <c r="A61" t="s">
        <v>349</v>
      </c>
      <c r="B61" t="s">
        <v>260</v>
      </c>
      <c r="C61">
        <v>1.2411355</v>
      </c>
      <c r="D61">
        <v>0.008234924945</v>
      </c>
      <c r="E61" t="s">
        <v>340</v>
      </c>
      <c r="F61">
        <v>0.6634992667</v>
      </c>
      <c r="G61">
        <v>11608.08055</v>
      </c>
    </row>
    <row r="62" spans="1:7" ht="12.75">
      <c r="A62" t="s">
        <v>349</v>
      </c>
      <c r="B62" t="s">
        <v>343</v>
      </c>
      <c r="C62">
        <v>0.6483624368</v>
      </c>
      <c r="D62">
        <v>0.5099570169</v>
      </c>
      <c r="E62" t="s">
        <v>340</v>
      </c>
      <c r="F62">
        <v>78.65307859</v>
      </c>
      <c r="G62">
        <v>35.57032072</v>
      </c>
    </row>
    <row r="63" spans="1:7" ht="12.75">
      <c r="A63" t="s">
        <v>349</v>
      </c>
      <c r="B63" t="s">
        <v>258</v>
      </c>
      <c r="C63">
        <v>32.16128149</v>
      </c>
      <c r="D63">
        <v>0.1583394049</v>
      </c>
      <c r="E63" t="s">
        <v>340</v>
      </c>
      <c r="F63">
        <v>0.4923292779</v>
      </c>
      <c r="G63">
        <v>171963.6776</v>
      </c>
    </row>
    <row r="64" spans="1:7" ht="12.75">
      <c r="A64" t="s">
        <v>349</v>
      </c>
      <c r="B64" t="s">
        <v>344</v>
      </c>
      <c r="C64">
        <v>31.53721337</v>
      </c>
      <c r="D64">
        <v>0.113720735</v>
      </c>
      <c r="E64" t="s">
        <v>340</v>
      </c>
      <c r="F64">
        <v>0.3605922111</v>
      </c>
      <c r="G64">
        <v>245854.5791</v>
      </c>
    </row>
    <row r="65" spans="1:7" ht="12.75">
      <c r="A65" t="s">
        <v>349</v>
      </c>
      <c r="B65" t="s">
        <v>261</v>
      </c>
      <c r="C65">
        <v>0.4466086804</v>
      </c>
      <c r="D65">
        <v>0.0004246156212</v>
      </c>
      <c r="E65" t="s">
        <v>340</v>
      </c>
      <c r="F65">
        <v>0.09507554149</v>
      </c>
      <c r="G65">
        <v>435683.4475</v>
      </c>
    </row>
    <row r="66" spans="1:7" ht="12.75">
      <c r="A66" t="s">
        <v>349</v>
      </c>
      <c r="B66" t="s">
        <v>345</v>
      </c>
      <c r="C66">
        <v>0.4249991208</v>
      </c>
      <c r="D66">
        <v>0.00178610734</v>
      </c>
      <c r="E66" t="s">
        <v>340</v>
      </c>
      <c r="F66">
        <v>0.42026142</v>
      </c>
      <c r="G66">
        <v>6386263.564</v>
      </c>
    </row>
    <row r="67" spans="1:7" ht="12.75">
      <c r="A67" t="s">
        <v>350</v>
      </c>
      <c r="B67" t="s">
        <v>338</v>
      </c>
      <c r="C67">
        <v>289.3242514</v>
      </c>
      <c r="D67">
        <v>1.71571385</v>
      </c>
      <c r="E67" t="s">
        <v>340</v>
      </c>
      <c r="F67">
        <v>0.5930072719</v>
      </c>
      <c r="G67">
        <v>4160999.108</v>
      </c>
    </row>
    <row r="68" spans="1:7" ht="12.75">
      <c r="A68" t="s">
        <v>350</v>
      </c>
      <c r="B68" t="s">
        <v>255</v>
      </c>
      <c r="C68">
        <v>296.4877869</v>
      </c>
      <c r="D68">
        <v>1.612736432</v>
      </c>
      <c r="E68" t="s">
        <v>340</v>
      </c>
      <c r="F68">
        <v>0.5439470033</v>
      </c>
      <c r="G68">
        <v>2136815.019</v>
      </c>
    </row>
    <row r="69" spans="1:7" ht="12.75">
      <c r="A69" t="s">
        <v>350</v>
      </c>
      <c r="B69" t="s">
        <v>256</v>
      </c>
      <c r="C69">
        <v>334.3704788</v>
      </c>
      <c r="D69">
        <v>1.866391181</v>
      </c>
      <c r="E69" t="s">
        <v>340</v>
      </c>
      <c r="F69">
        <v>0.5581806109</v>
      </c>
      <c r="G69">
        <v>1265003.375</v>
      </c>
    </row>
    <row r="70" spans="1:7" ht="12.75">
      <c r="A70" t="s">
        <v>350</v>
      </c>
      <c r="B70" t="s">
        <v>341</v>
      </c>
      <c r="C70">
        <v>53.29521733</v>
      </c>
      <c r="D70">
        <v>0.1399340354</v>
      </c>
      <c r="E70" t="s">
        <v>340</v>
      </c>
      <c r="F70">
        <v>0.2625639644</v>
      </c>
      <c r="G70">
        <v>1893409.204</v>
      </c>
    </row>
    <row r="71" spans="1:7" ht="12.75">
      <c r="A71" t="s">
        <v>350</v>
      </c>
      <c r="B71" t="s">
        <v>257</v>
      </c>
      <c r="C71">
        <v>51.40508053</v>
      </c>
      <c r="D71">
        <v>0.324640379</v>
      </c>
      <c r="E71" t="s">
        <v>340</v>
      </c>
      <c r="F71">
        <v>0.6315336453</v>
      </c>
      <c r="G71">
        <v>1302402.715</v>
      </c>
    </row>
    <row r="72" spans="1:7" ht="12.75">
      <c r="A72" t="s">
        <v>350</v>
      </c>
      <c r="B72" t="s">
        <v>259</v>
      </c>
      <c r="C72">
        <v>1.117218317</v>
      </c>
      <c r="D72">
        <v>0.008078306995</v>
      </c>
      <c r="E72" t="s">
        <v>340</v>
      </c>
      <c r="F72">
        <v>0.7230732679</v>
      </c>
      <c r="G72">
        <v>67516.68271</v>
      </c>
    </row>
    <row r="73" spans="1:7" ht="12.75">
      <c r="A73" t="s">
        <v>350</v>
      </c>
      <c r="B73" t="s">
        <v>342</v>
      </c>
      <c r="C73">
        <v>1.111446325</v>
      </c>
      <c r="D73">
        <v>0.009395584905</v>
      </c>
      <c r="E73" t="s">
        <v>340</v>
      </c>
      <c r="F73">
        <v>0.8453476063</v>
      </c>
      <c r="G73">
        <v>60604.4326</v>
      </c>
    </row>
    <row r="74" spans="1:7" ht="12.75">
      <c r="A74" t="s">
        <v>350</v>
      </c>
      <c r="B74" t="s">
        <v>260</v>
      </c>
      <c r="C74">
        <v>1.239600703</v>
      </c>
      <c r="D74">
        <v>0.009672773396</v>
      </c>
      <c r="E74" t="s">
        <v>340</v>
      </c>
      <c r="F74">
        <v>0.7803136421</v>
      </c>
      <c r="G74">
        <v>11593.72591</v>
      </c>
    </row>
    <row r="75" spans="1:7" ht="12.75">
      <c r="A75" t="s">
        <v>350</v>
      </c>
      <c r="B75" t="s">
        <v>343</v>
      </c>
      <c r="C75">
        <v>1.451954997</v>
      </c>
      <c r="D75">
        <v>0.8181674187</v>
      </c>
      <c r="E75" t="s">
        <v>340</v>
      </c>
      <c r="F75">
        <v>56.34936484</v>
      </c>
      <c r="G75">
        <v>79.65684315</v>
      </c>
    </row>
    <row r="76" spans="1:7" ht="12.75">
      <c r="A76" t="s">
        <v>350</v>
      </c>
      <c r="B76" t="s">
        <v>258</v>
      </c>
      <c r="C76">
        <v>32.07211119</v>
      </c>
      <c r="D76">
        <v>0.163404366</v>
      </c>
      <c r="E76" t="s">
        <v>340</v>
      </c>
      <c r="F76">
        <v>0.5094905198</v>
      </c>
      <c r="G76">
        <v>171486.8915</v>
      </c>
    </row>
    <row r="77" spans="1:7" ht="12.75">
      <c r="A77" t="s">
        <v>350</v>
      </c>
      <c r="B77" t="s">
        <v>344</v>
      </c>
      <c r="C77">
        <v>31.39022658</v>
      </c>
      <c r="D77">
        <v>0.1522268986</v>
      </c>
      <c r="E77" t="s">
        <v>340</v>
      </c>
      <c r="F77">
        <v>0.4849499833</v>
      </c>
      <c r="G77">
        <v>244708.7145</v>
      </c>
    </row>
    <row r="78" spans="1:7" ht="12.75">
      <c r="A78" t="s">
        <v>350</v>
      </c>
      <c r="B78" t="s">
        <v>261</v>
      </c>
      <c r="C78">
        <v>0.4321371819</v>
      </c>
      <c r="D78">
        <v>0.002887471646</v>
      </c>
      <c r="E78" t="s">
        <v>340</v>
      </c>
      <c r="F78">
        <v>0.668184032</v>
      </c>
      <c r="G78">
        <v>421565.9602</v>
      </c>
    </row>
    <row r="79" spans="1:7" ht="12.75">
      <c r="A79" t="s">
        <v>350</v>
      </c>
      <c r="B79" t="s">
        <v>345</v>
      </c>
      <c r="C79">
        <v>0.4142740952</v>
      </c>
      <c r="D79">
        <v>0.001582751943</v>
      </c>
      <c r="E79" t="s">
        <v>340</v>
      </c>
      <c r="F79">
        <v>0.3820542877</v>
      </c>
      <c r="G79">
        <v>6225103.606</v>
      </c>
    </row>
    <row r="80" spans="1:7" ht="12.75">
      <c r="A80" t="s">
        <v>169</v>
      </c>
      <c r="B80" t="s">
        <v>338</v>
      </c>
      <c r="C80">
        <v>80.08286</v>
      </c>
      <c r="D80">
        <v>0.4999397122</v>
      </c>
      <c r="E80" t="s">
        <v>340</v>
      </c>
      <c r="F80">
        <v>0.6242780442</v>
      </c>
      <c r="G80">
        <v>1151734.455</v>
      </c>
    </row>
    <row r="81" spans="1:7" ht="12.75">
      <c r="A81" t="s">
        <v>169</v>
      </c>
      <c r="B81" t="s">
        <v>255</v>
      </c>
      <c r="C81">
        <v>82.92296725</v>
      </c>
      <c r="D81">
        <v>0.5796401305</v>
      </c>
      <c r="E81" t="s">
        <v>340</v>
      </c>
      <c r="F81">
        <v>0.6990103583</v>
      </c>
      <c r="G81">
        <v>597633.5271</v>
      </c>
    </row>
    <row r="82" spans="1:7" ht="12.75">
      <c r="A82" t="s">
        <v>169</v>
      </c>
      <c r="B82" t="s">
        <v>256</v>
      </c>
      <c r="C82">
        <v>25.10733532</v>
      </c>
      <c r="D82">
        <v>0.08811034668</v>
      </c>
      <c r="E82" t="s">
        <v>340</v>
      </c>
      <c r="F82">
        <v>0.3509346792</v>
      </c>
      <c r="G82">
        <v>94987.04559</v>
      </c>
    </row>
    <row r="83" spans="1:7" ht="12.75">
      <c r="A83" t="s">
        <v>169</v>
      </c>
      <c r="B83" t="s">
        <v>341</v>
      </c>
      <c r="C83">
        <v>13.38681372</v>
      </c>
      <c r="D83">
        <v>0.03276750015</v>
      </c>
      <c r="E83" t="s">
        <v>340</v>
      </c>
      <c r="F83">
        <v>0.2447744538</v>
      </c>
      <c r="G83">
        <v>475590.8236</v>
      </c>
    </row>
    <row r="84" spans="1:7" ht="12.75">
      <c r="A84" t="s">
        <v>169</v>
      </c>
      <c r="B84" t="s">
        <v>257</v>
      </c>
      <c r="C84">
        <v>12.86094089</v>
      </c>
      <c r="D84">
        <v>0.03846013769</v>
      </c>
      <c r="E84" t="s">
        <v>340</v>
      </c>
      <c r="F84">
        <v>0.2990460652</v>
      </c>
      <c r="G84">
        <v>325845.6978</v>
      </c>
    </row>
    <row r="85" spans="1:7" ht="12.75">
      <c r="A85" t="s">
        <v>169</v>
      </c>
      <c r="B85" t="s">
        <v>259</v>
      </c>
      <c r="C85">
        <v>19.77970361</v>
      </c>
      <c r="D85">
        <v>0.1300516337</v>
      </c>
      <c r="E85" t="s">
        <v>340</v>
      </c>
      <c r="F85">
        <v>0.6575004172</v>
      </c>
      <c r="G85">
        <v>1195343.786</v>
      </c>
    </row>
    <row r="86" spans="1:7" ht="12.75">
      <c r="A86" t="s">
        <v>169</v>
      </c>
      <c r="B86" t="s">
        <v>342</v>
      </c>
      <c r="C86">
        <v>19.58351697</v>
      </c>
      <c r="D86">
        <v>0.1239062749</v>
      </c>
      <c r="E86" t="s">
        <v>340</v>
      </c>
      <c r="F86">
        <v>0.6327069602</v>
      </c>
      <c r="G86">
        <v>1067840.981</v>
      </c>
    </row>
    <row r="87" spans="1:7" ht="12.75">
      <c r="A87" t="s">
        <v>169</v>
      </c>
      <c r="B87" t="s">
        <v>260</v>
      </c>
      <c r="C87">
        <v>0.2414639808</v>
      </c>
      <c r="D87">
        <v>0.01064630822</v>
      </c>
      <c r="E87" t="s">
        <v>340</v>
      </c>
      <c r="F87">
        <v>4.409066804</v>
      </c>
      <c r="G87">
        <v>2258.36207</v>
      </c>
    </row>
    <row r="88" spans="1:7" ht="12.75">
      <c r="A88" t="s">
        <v>169</v>
      </c>
      <c r="B88" t="s">
        <v>343</v>
      </c>
      <c r="C88">
        <v>-0.1669456601</v>
      </c>
      <c r="D88">
        <v>0.6097537997</v>
      </c>
      <c r="E88" t="s">
        <v>340</v>
      </c>
      <c r="F88">
        <v>365.240881</v>
      </c>
      <c r="G88">
        <v>-9.15893694</v>
      </c>
    </row>
    <row r="89" spans="1:7" ht="12.75">
      <c r="A89" t="s">
        <v>169</v>
      </c>
      <c r="B89" t="s">
        <v>258</v>
      </c>
      <c r="C89">
        <v>4.137957907</v>
      </c>
      <c r="D89">
        <v>0.06773638842</v>
      </c>
      <c r="E89" t="s">
        <v>340</v>
      </c>
      <c r="F89">
        <v>1.636952089</v>
      </c>
      <c r="G89">
        <v>22125.31424</v>
      </c>
    </row>
    <row r="90" spans="1:7" ht="12.75">
      <c r="A90" t="s">
        <v>169</v>
      </c>
      <c r="B90" t="s">
        <v>344</v>
      </c>
      <c r="C90">
        <v>3.959148696</v>
      </c>
      <c r="D90">
        <v>0.06050283857</v>
      </c>
      <c r="E90" t="s">
        <v>340</v>
      </c>
      <c r="F90">
        <v>1.52817798</v>
      </c>
      <c r="G90">
        <v>30864.32604</v>
      </c>
    </row>
    <row r="91" spans="1:7" ht="12.75">
      <c r="A91" t="s">
        <v>169</v>
      </c>
      <c r="B91" t="s">
        <v>261</v>
      </c>
      <c r="C91">
        <v>0.2246782406</v>
      </c>
      <c r="D91">
        <v>0.001474329106</v>
      </c>
      <c r="E91" t="s">
        <v>340</v>
      </c>
      <c r="F91">
        <v>0.6561957678</v>
      </c>
      <c r="G91">
        <v>219182.0149</v>
      </c>
    </row>
    <row r="92" spans="1:7" ht="12.75">
      <c r="A92" t="s">
        <v>169</v>
      </c>
      <c r="B92" t="s">
        <v>345</v>
      </c>
      <c r="C92">
        <v>0.2247811185</v>
      </c>
      <c r="D92">
        <v>0.0004526175677</v>
      </c>
      <c r="E92" t="s">
        <v>340</v>
      </c>
      <c r="F92">
        <v>0.2013592471</v>
      </c>
      <c r="G92">
        <v>3377681.027</v>
      </c>
    </row>
    <row r="93" spans="1:7" ht="12.75">
      <c r="A93" t="s">
        <v>139</v>
      </c>
      <c r="B93" t="s">
        <v>338</v>
      </c>
      <c r="C93">
        <v>44.70360845</v>
      </c>
      <c r="D93">
        <v>0.1571028375</v>
      </c>
      <c r="E93" t="s">
        <v>340</v>
      </c>
      <c r="F93">
        <v>0.3514321169</v>
      </c>
      <c r="G93">
        <v>642917.6743</v>
      </c>
    </row>
    <row r="94" spans="1:7" ht="12.75">
      <c r="A94" t="s">
        <v>139</v>
      </c>
      <c r="B94" t="s">
        <v>255</v>
      </c>
      <c r="C94">
        <v>46.34473313</v>
      </c>
      <c r="D94">
        <v>0.200878452</v>
      </c>
      <c r="E94" t="s">
        <v>340</v>
      </c>
      <c r="F94">
        <v>0.4334439718</v>
      </c>
      <c r="G94">
        <v>334010.7963</v>
      </c>
    </row>
    <row r="95" spans="1:7" ht="12.75">
      <c r="A95" t="s">
        <v>139</v>
      </c>
      <c r="B95" t="s">
        <v>256</v>
      </c>
      <c r="C95">
        <v>24.48484246</v>
      </c>
      <c r="D95">
        <v>0.309753063</v>
      </c>
      <c r="E95" t="s">
        <v>340</v>
      </c>
      <c r="F95">
        <v>1.26508089</v>
      </c>
      <c r="G95">
        <v>92632.00643</v>
      </c>
    </row>
    <row r="96" spans="1:7" ht="12.75">
      <c r="A96" t="s">
        <v>139</v>
      </c>
      <c r="B96" t="s">
        <v>341</v>
      </c>
      <c r="C96">
        <v>5.083314946</v>
      </c>
      <c r="D96">
        <v>0.050548386</v>
      </c>
      <c r="E96" t="s">
        <v>340</v>
      </c>
      <c r="F96">
        <v>0.9943980755</v>
      </c>
      <c r="G96">
        <v>180593.978</v>
      </c>
    </row>
    <row r="97" spans="1:7" ht="12.75">
      <c r="A97" t="s">
        <v>139</v>
      </c>
      <c r="B97" t="s">
        <v>257</v>
      </c>
      <c r="C97">
        <v>4.878230637</v>
      </c>
      <c r="D97">
        <v>0.05188474898</v>
      </c>
      <c r="E97" t="s">
        <v>340</v>
      </c>
      <c r="F97">
        <v>1.063597703</v>
      </c>
      <c r="G97">
        <v>123595.1926</v>
      </c>
    </row>
    <row r="98" spans="1:7" ht="12.75">
      <c r="A98" t="s">
        <v>139</v>
      </c>
      <c r="B98" t="s">
        <v>259</v>
      </c>
      <c r="C98">
        <v>12.29240131</v>
      </c>
      <c r="D98">
        <v>0.05704042694</v>
      </c>
      <c r="E98" t="s">
        <v>340</v>
      </c>
      <c r="F98">
        <v>0.4640299769</v>
      </c>
      <c r="G98">
        <v>742864.7973</v>
      </c>
    </row>
    <row r="99" spans="1:7" ht="12.75">
      <c r="A99" t="s">
        <v>139</v>
      </c>
      <c r="B99" t="s">
        <v>342</v>
      </c>
      <c r="C99">
        <v>12.13877963</v>
      </c>
      <c r="D99">
        <v>0.04747765403</v>
      </c>
      <c r="E99" t="s">
        <v>340</v>
      </c>
      <c r="F99">
        <v>0.3911237823</v>
      </c>
      <c r="G99">
        <v>661897.7774</v>
      </c>
    </row>
    <row r="100" spans="1:7" ht="12.75">
      <c r="A100" t="s">
        <v>139</v>
      </c>
      <c r="B100" t="s">
        <v>260</v>
      </c>
      <c r="C100">
        <v>0.3902129482</v>
      </c>
      <c r="D100">
        <v>0.004290456874</v>
      </c>
      <c r="E100" t="s">
        <v>340</v>
      </c>
      <c r="F100">
        <v>1.099516788</v>
      </c>
      <c r="G100">
        <v>3649.580027</v>
      </c>
    </row>
    <row r="101" spans="1:7" ht="12.75">
      <c r="A101" t="s">
        <v>139</v>
      </c>
      <c r="B101" t="s">
        <v>343</v>
      </c>
      <c r="C101">
        <v>0.6573141876</v>
      </c>
      <c r="D101">
        <v>1.129595974</v>
      </c>
      <c r="E101" t="s">
        <v>340</v>
      </c>
      <c r="F101">
        <v>171.8502347</v>
      </c>
      <c r="G101">
        <v>36.06142975</v>
      </c>
    </row>
    <row r="102" spans="1:7" ht="12.75">
      <c r="A102" t="s">
        <v>139</v>
      </c>
      <c r="B102" t="s">
        <v>258</v>
      </c>
      <c r="C102">
        <v>2.548810026</v>
      </c>
      <c r="D102">
        <v>0.03172384867</v>
      </c>
      <c r="E102" t="s">
        <v>340</v>
      </c>
      <c r="F102">
        <v>1.244653323</v>
      </c>
      <c r="G102">
        <v>13628.27366</v>
      </c>
    </row>
    <row r="103" spans="1:7" ht="12.75">
      <c r="A103" t="s">
        <v>139</v>
      </c>
      <c r="B103" t="s">
        <v>344</v>
      </c>
      <c r="C103">
        <v>2.318428158</v>
      </c>
      <c r="D103">
        <v>0.03137908867</v>
      </c>
      <c r="E103" t="s">
        <v>340</v>
      </c>
      <c r="F103">
        <v>1.353463922</v>
      </c>
      <c r="G103">
        <v>18073.76486</v>
      </c>
    </row>
    <row r="104" spans="1:7" ht="12.75">
      <c r="A104" t="s">
        <v>139</v>
      </c>
      <c r="B104" t="s">
        <v>261</v>
      </c>
      <c r="C104">
        <v>0.1296305133</v>
      </c>
      <c r="D104">
        <v>0.0006341546819</v>
      </c>
      <c r="E104" t="s">
        <v>340</v>
      </c>
      <c r="F104">
        <v>0.4892017055</v>
      </c>
      <c r="G104">
        <v>126459.4071</v>
      </c>
    </row>
    <row r="105" spans="1:7" ht="12.75">
      <c r="A105" t="s">
        <v>139</v>
      </c>
      <c r="B105" t="s">
        <v>345</v>
      </c>
      <c r="C105">
        <v>0.1324506832</v>
      </c>
      <c r="D105">
        <v>0.0002217520509</v>
      </c>
      <c r="E105" t="s">
        <v>340</v>
      </c>
      <c r="F105">
        <v>0.1674223535</v>
      </c>
      <c r="G105">
        <v>1990274.639</v>
      </c>
    </row>
    <row r="106" spans="1:7" ht="12.75">
      <c r="A106" t="s">
        <v>177</v>
      </c>
      <c r="B106" t="s">
        <v>338</v>
      </c>
      <c r="C106">
        <v>69.7303708</v>
      </c>
      <c r="D106">
        <v>0.1082831082</v>
      </c>
      <c r="E106" t="s">
        <v>340</v>
      </c>
      <c r="F106">
        <v>0.1552883012</v>
      </c>
      <c r="G106">
        <v>1002847.183</v>
      </c>
    </row>
    <row r="107" spans="1:7" ht="12.75">
      <c r="A107" t="s">
        <v>177</v>
      </c>
      <c r="B107" t="s">
        <v>255</v>
      </c>
      <c r="C107">
        <v>72.56213553</v>
      </c>
      <c r="D107">
        <v>0.08609420255</v>
      </c>
      <c r="E107" t="s">
        <v>340</v>
      </c>
      <c r="F107">
        <v>0.1186489371</v>
      </c>
      <c r="G107">
        <v>522962.0506</v>
      </c>
    </row>
    <row r="108" spans="1:7" ht="12.75">
      <c r="A108" t="s">
        <v>177</v>
      </c>
      <c r="B108" t="s">
        <v>256</v>
      </c>
      <c r="C108">
        <v>45.36763865</v>
      </c>
      <c r="D108">
        <v>0.5663434557</v>
      </c>
      <c r="E108" t="s">
        <v>340</v>
      </c>
      <c r="F108">
        <v>1.24834237</v>
      </c>
      <c r="G108">
        <v>171636.6116</v>
      </c>
    </row>
    <row r="109" spans="1:7" ht="12.75">
      <c r="A109" t="s">
        <v>177</v>
      </c>
      <c r="B109" t="s">
        <v>341</v>
      </c>
      <c r="C109">
        <v>14.14416331</v>
      </c>
      <c r="D109">
        <v>0.07913998471</v>
      </c>
      <c r="E109" t="s">
        <v>340</v>
      </c>
      <c r="F109">
        <v>0.5595239743</v>
      </c>
      <c r="G109">
        <v>502497.0408</v>
      </c>
    </row>
    <row r="110" spans="1:7" ht="12.75">
      <c r="A110" t="s">
        <v>177</v>
      </c>
      <c r="B110" t="s">
        <v>257</v>
      </c>
      <c r="C110">
        <v>13.71622625</v>
      </c>
      <c r="D110">
        <v>0.1681733837</v>
      </c>
      <c r="E110" t="s">
        <v>340</v>
      </c>
      <c r="F110">
        <v>1.226090768</v>
      </c>
      <c r="G110">
        <v>347515.2673</v>
      </c>
    </row>
    <row r="111" spans="1:7" ht="12.75">
      <c r="A111" t="s">
        <v>177</v>
      </c>
      <c r="B111" t="s">
        <v>259</v>
      </c>
      <c r="C111">
        <v>10.76833763</v>
      </c>
      <c r="D111">
        <v>0.00944002914</v>
      </c>
      <c r="E111" t="s">
        <v>340</v>
      </c>
      <c r="F111">
        <v>0.08766468389</v>
      </c>
      <c r="G111">
        <v>650761.2914</v>
      </c>
    </row>
    <row r="112" spans="1:7" ht="12.75">
      <c r="A112" t="s">
        <v>177</v>
      </c>
      <c r="B112" t="s">
        <v>342</v>
      </c>
      <c r="C112">
        <v>10.6360456</v>
      </c>
      <c r="D112">
        <v>0.009267691181</v>
      </c>
      <c r="E112" t="s">
        <v>340</v>
      </c>
      <c r="F112">
        <v>0.08713474468</v>
      </c>
      <c r="G112">
        <v>579957.3892</v>
      </c>
    </row>
    <row r="113" spans="1:7" ht="12.75">
      <c r="A113" t="s">
        <v>177</v>
      </c>
      <c r="B113" t="s">
        <v>260</v>
      </c>
      <c r="C113">
        <v>0.2110383608</v>
      </c>
      <c r="D113">
        <v>0.006507126862</v>
      </c>
      <c r="E113" t="s">
        <v>340</v>
      </c>
      <c r="F113">
        <v>3.083385806</v>
      </c>
      <c r="G113">
        <v>1973.797615</v>
      </c>
    </row>
    <row r="114" spans="1:7" ht="12.75">
      <c r="A114" t="s">
        <v>177</v>
      </c>
      <c r="B114" t="s">
        <v>343</v>
      </c>
      <c r="C114">
        <v>0.5581383507</v>
      </c>
      <c r="D114">
        <v>0.977691138</v>
      </c>
      <c r="E114" t="s">
        <v>340</v>
      </c>
      <c r="F114">
        <v>175.1700339</v>
      </c>
      <c r="G114">
        <v>30.62046629</v>
      </c>
    </row>
    <row r="115" spans="1:7" ht="12.75">
      <c r="A115" t="s">
        <v>177</v>
      </c>
      <c r="B115" t="s">
        <v>258</v>
      </c>
      <c r="C115">
        <v>4.144594988</v>
      </c>
      <c r="D115">
        <v>0.03032605165</v>
      </c>
      <c r="E115" t="s">
        <v>340</v>
      </c>
      <c r="F115">
        <v>0.7317012094</v>
      </c>
      <c r="G115">
        <v>22160.80216</v>
      </c>
    </row>
    <row r="116" spans="1:7" ht="12.75">
      <c r="A116" t="s">
        <v>177</v>
      </c>
      <c r="B116" t="s">
        <v>344</v>
      </c>
      <c r="C116">
        <v>3.879416577</v>
      </c>
      <c r="D116">
        <v>0.02218262031</v>
      </c>
      <c r="E116" t="s">
        <v>340</v>
      </c>
      <c r="F116">
        <v>0.5718029984</v>
      </c>
      <c r="G116">
        <v>30242.75855</v>
      </c>
    </row>
    <row r="117" spans="1:7" ht="12.75">
      <c r="A117" t="s">
        <v>177</v>
      </c>
      <c r="B117" t="s">
        <v>261</v>
      </c>
      <c r="C117">
        <v>0.1959999884</v>
      </c>
      <c r="D117">
        <v>0.000410862292</v>
      </c>
      <c r="E117" t="s">
        <v>340</v>
      </c>
      <c r="F117">
        <v>0.2096236308</v>
      </c>
      <c r="G117">
        <v>191205.3088</v>
      </c>
    </row>
    <row r="118" spans="1:7" ht="12.75">
      <c r="A118" t="s">
        <v>177</v>
      </c>
      <c r="B118" t="s">
        <v>345</v>
      </c>
      <c r="C118">
        <v>0.1997858423</v>
      </c>
      <c r="D118">
        <v>0.000838341747</v>
      </c>
      <c r="E118" t="s">
        <v>340</v>
      </c>
      <c r="F118">
        <v>0.419620198</v>
      </c>
      <c r="G118">
        <v>3002088.669</v>
      </c>
    </row>
    <row r="119" spans="1:7" ht="12.75">
      <c r="A119" t="s">
        <v>20</v>
      </c>
      <c r="B119" t="s">
        <v>338</v>
      </c>
      <c r="C119">
        <v>59.52719857</v>
      </c>
      <c r="D119">
        <v>0.2862258196</v>
      </c>
      <c r="E119" t="s">
        <v>340</v>
      </c>
      <c r="F119">
        <v>0.4808320002</v>
      </c>
      <c r="G119">
        <v>856107.3568</v>
      </c>
    </row>
    <row r="120" spans="1:7" ht="12.75">
      <c r="A120" t="s">
        <v>20</v>
      </c>
      <c r="B120" t="s">
        <v>255</v>
      </c>
      <c r="C120">
        <v>61.99767159</v>
      </c>
      <c r="D120">
        <v>0.2653051636</v>
      </c>
      <c r="E120" t="s">
        <v>340</v>
      </c>
      <c r="F120">
        <v>0.427927625</v>
      </c>
      <c r="G120">
        <v>446822.9777</v>
      </c>
    </row>
    <row r="121" spans="1:7" ht="12.75">
      <c r="A121" t="s">
        <v>20</v>
      </c>
      <c r="B121" t="s">
        <v>256</v>
      </c>
      <c r="C121">
        <v>33.72817996</v>
      </c>
      <c r="D121">
        <v>0.3417402646</v>
      </c>
      <c r="E121" t="s">
        <v>340</v>
      </c>
      <c r="F121">
        <v>1.013218813</v>
      </c>
      <c r="G121">
        <v>127601.7597</v>
      </c>
    </row>
    <row r="122" spans="1:7" ht="12.75">
      <c r="A122" t="s">
        <v>20</v>
      </c>
      <c r="B122" t="s">
        <v>341</v>
      </c>
      <c r="C122">
        <v>11.54354392</v>
      </c>
      <c r="D122">
        <v>0.1230066988</v>
      </c>
      <c r="E122" t="s">
        <v>340</v>
      </c>
      <c r="F122">
        <v>1.065588693</v>
      </c>
      <c r="G122">
        <v>410105.3228</v>
      </c>
    </row>
    <row r="123" spans="1:7" ht="12.75">
      <c r="A123" t="s">
        <v>20</v>
      </c>
      <c r="B123" t="s">
        <v>257</v>
      </c>
      <c r="C123">
        <v>11.05729669</v>
      </c>
      <c r="D123">
        <v>0.1072610477</v>
      </c>
      <c r="E123" t="s">
        <v>340</v>
      </c>
      <c r="F123">
        <v>0.970047659</v>
      </c>
      <c r="G123">
        <v>280148.4421</v>
      </c>
    </row>
    <row r="124" spans="1:7" ht="12.75">
      <c r="A124" t="s">
        <v>20</v>
      </c>
      <c r="B124" t="s">
        <v>259</v>
      </c>
      <c r="C124">
        <v>18.96310926</v>
      </c>
      <c r="D124">
        <v>0.07795001675</v>
      </c>
      <c r="E124" t="s">
        <v>340</v>
      </c>
      <c r="F124">
        <v>0.4110613702</v>
      </c>
      <c r="G124">
        <v>1145994.665</v>
      </c>
    </row>
    <row r="125" spans="1:7" ht="12.75">
      <c r="A125" t="s">
        <v>20</v>
      </c>
      <c r="B125" t="s">
        <v>342</v>
      </c>
      <c r="C125">
        <v>18.73312492</v>
      </c>
      <c r="D125">
        <v>0.082895039</v>
      </c>
      <c r="E125" t="s">
        <v>340</v>
      </c>
      <c r="F125">
        <v>0.4425051311</v>
      </c>
      <c r="G125">
        <v>1021471.196</v>
      </c>
    </row>
    <row r="126" spans="1:7" ht="12.75">
      <c r="A126" t="s">
        <v>20</v>
      </c>
      <c r="B126" t="s">
        <v>260</v>
      </c>
      <c r="C126">
        <v>0.2790045762</v>
      </c>
      <c r="D126">
        <v>0.0100860301</v>
      </c>
      <c r="E126" t="s">
        <v>340</v>
      </c>
      <c r="F126">
        <v>3.615005257</v>
      </c>
      <c r="G126">
        <v>2609.471401</v>
      </c>
    </row>
    <row r="127" spans="1:7" ht="12.75">
      <c r="A127" t="s">
        <v>20</v>
      </c>
      <c r="B127" t="s">
        <v>343</v>
      </c>
      <c r="C127">
        <v>-0.1867160562</v>
      </c>
      <c r="D127">
        <v>0.5424792912</v>
      </c>
      <c r="E127" t="s">
        <v>340</v>
      </c>
      <c r="F127">
        <v>290.5370337</v>
      </c>
      <c r="G127">
        <v>-10.24357617</v>
      </c>
    </row>
    <row r="128" spans="1:7" ht="12.75">
      <c r="A128" t="s">
        <v>20</v>
      </c>
      <c r="B128" t="s">
        <v>258</v>
      </c>
      <c r="C128">
        <v>3.118066048</v>
      </c>
      <c r="D128">
        <v>0.02380459268</v>
      </c>
      <c r="E128" t="s">
        <v>340</v>
      </c>
      <c r="F128">
        <v>0.7634409379</v>
      </c>
      <c r="G128">
        <v>16672.03792</v>
      </c>
    </row>
    <row r="129" spans="1:7" ht="12.75">
      <c r="A129" t="s">
        <v>20</v>
      </c>
      <c r="B129" t="s">
        <v>344</v>
      </c>
      <c r="C129">
        <v>2.928479345</v>
      </c>
      <c r="D129">
        <v>0.02494095282</v>
      </c>
      <c r="E129" t="s">
        <v>340</v>
      </c>
      <c r="F129">
        <v>0.8516690706</v>
      </c>
      <c r="G129">
        <v>22829.53944</v>
      </c>
    </row>
    <row r="130" spans="1:7" ht="12.75">
      <c r="A130" t="s">
        <v>20</v>
      </c>
      <c r="B130" t="s">
        <v>261</v>
      </c>
      <c r="C130">
        <v>0.1392616067</v>
      </c>
      <c r="D130">
        <v>0.0007476719477</v>
      </c>
      <c r="E130" t="s">
        <v>340</v>
      </c>
      <c r="F130">
        <v>0.5368830401</v>
      </c>
      <c r="G130">
        <v>135854.8984</v>
      </c>
    </row>
    <row r="131" spans="1:7" ht="12.75">
      <c r="A131" t="s">
        <v>20</v>
      </c>
      <c r="B131" t="s">
        <v>345</v>
      </c>
      <c r="C131">
        <v>0.1417502765</v>
      </c>
      <c r="D131">
        <v>0.001388712839</v>
      </c>
      <c r="E131" t="s">
        <v>340</v>
      </c>
      <c r="F131">
        <v>0.9796896864</v>
      </c>
      <c r="G131">
        <v>2130015.29</v>
      </c>
    </row>
    <row r="132" spans="1:7" ht="12.75">
      <c r="A132" t="s">
        <v>13</v>
      </c>
      <c r="B132" t="s">
        <v>338</v>
      </c>
      <c r="C132">
        <v>64.1000071</v>
      </c>
      <c r="D132">
        <v>0.147687914</v>
      </c>
      <c r="E132" t="s">
        <v>340</v>
      </c>
      <c r="F132">
        <v>0.2304023364</v>
      </c>
      <c r="G132">
        <v>921872.5047</v>
      </c>
    </row>
    <row r="133" spans="1:7" ht="12.75">
      <c r="A133" t="s">
        <v>13</v>
      </c>
      <c r="B133" t="s">
        <v>255</v>
      </c>
      <c r="C133">
        <v>67.02245915</v>
      </c>
      <c r="D133">
        <v>0.1116962844</v>
      </c>
      <c r="E133" t="s">
        <v>340</v>
      </c>
      <c r="F133">
        <v>0.1666550076</v>
      </c>
      <c r="G133">
        <v>483037.0884</v>
      </c>
    </row>
    <row r="134" spans="1:7" ht="12.75">
      <c r="A134" t="s">
        <v>13</v>
      </c>
      <c r="B134" t="s">
        <v>256</v>
      </c>
      <c r="C134">
        <v>51.8416519</v>
      </c>
      <c r="D134">
        <v>0.205735615</v>
      </c>
      <c r="E134" t="s">
        <v>340</v>
      </c>
      <c r="F134">
        <v>0.3968538953</v>
      </c>
      <c r="G134">
        <v>196129.3498</v>
      </c>
    </row>
    <row r="135" spans="1:7" ht="12.75">
      <c r="A135" t="s">
        <v>13</v>
      </c>
      <c r="B135" t="s">
        <v>341</v>
      </c>
      <c r="C135">
        <v>6.02864218</v>
      </c>
      <c r="D135">
        <v>0.05664994952</v>
      </c>
      <c r="E135" t="s">
        <v>340</v>
      </c>
      <c r="F135">
        <v>0.9396800776</v>
      </c>
      <c r="G135">
        <v>214178.4416</v>
      </c>
    </row>
    <row r="136" spans="1:7" ht="12.75">
      <c r="A136" t="s">
        <v>13</v>
      </c>
      <c r="B136" t="s">
        <v>257</v>
      </c>
      <c r="C136">
        <v>5.864997811</v>
      </c>
      <c r="D136">
        <v>0.02993301267</v>
      </c>
      <c r="E136" t="s">
        <v>340</v>
      </c>
      <c r="F136">
        <v>0.5103669879</v>
      </c>
      <c r="G136">
        <v>148595.9947</v>
      </c>
    </row>
    <row r="137" spans="1:7" ht="12.75">
      <c r="A137" t="s">
        <v>13</v>
      </c>
      <c r="B137" t="s">
        <v>259</v>
      </c>
      <c r="C137">
        <v>13.49776328</v>
      </c>
      <c r="D137">
        <v>0.01711171861</v>
      </c>
      <c r="E137" t="s">
        <v>340</v>
      </c>
      <c r="F137">
        <v>0.1267744756</v>
      </c>
      <c r="G137">
        <v>815708.2521</v>
      </c>
    </row>
    <row r="138" spans="1:7" ht="12.75">
      <c r="A138" t="s">
        <v>13</v>
      </c>
      <c r="B138" t="s">
        <v>342</v>
      </c>
      <c r="C138">
        <v>13.29959506</v>
      </c>
      <c r="D138">
        <v>0.01987442003</v>
      </c>
      <c r="E138" t="s">
        <v>340</v>
      </c>
      <c r="F138">
        <v>0.1494362795</v>
      </c>
      <c r="G138">
        <v>725194.1852</v>
      </c>
    </row>
    <row r="139" spans="1:7" ht="12.75">
      <c r="A139" t="s">
        <v>13</v>
      </c>
      <c r="B139" t="s">
        <v>260</v>
      </c>
      <c r="C139">
        <v>0.2078245525</v>
      </c>
      <c r="D139">
        <v>0.006434738833</v>
      </c>
      <c r="E139" t="s">
        <v>340</v>
      </c>
      <c r="F139">
        <v>3.096236107</v>
      </c>
      <c r="G139">
        <v>1943.739539</v>
      </c>
    </row>
    <row r="140" spans="1:7" ht="12.75">
      <c r="A140" t="s">
        <v>13</v>
      </c>
      <c r="B140" t="s">
        <v>343</v>
      </c>
      <c r="C140">
        <v>0.5056307181</v>
      </c>
      <c r="D140">
        <v>0.7245230371</v>
      </c>
      <c r="E140" t="s">
        <v>340</v>
      </c>
      <c r="F140">
        <v>143.2909456</v>
      </c>
      <c r="G140">
        <v>27.73980383</v>
      </c>
    </row>
    <row r="141" spans="1:7" ht="12.75">
      <c r="A141" t="s">
        <v>13</v>
      </c>
      <c r="B141" t="s">
        <v>258</v>
      </c>
      <c r="C141">
        <v>3.169630709</v>
      </c>
      <c r="D141">
        <v>0.02689655634</v>
      </c>
      <c r="E141" t="s">
        <v>340</v>
      </c>
      <c r="F141">
        <v>0.8485706635</v>
      </c>
      <c r="G141">
        <v>16947.74985</v>
      </c>
    </row>
    <row r="142" spans="1:7" ht="12.75">
      <c r="A142" t="s">
        <v>13</v>
      </c>
      <c r="B142" t="s">
        <v>344</v>
      </c>
      <c r="C142">
        <v>2.924739323</v>
      </c>
      <c r="D142">
        <v>0.02035921014</v>
      </c>
      <c r="E142" t="s">
        <v>340</v>
      </c>
      <c r="F142">
        <v>0.6961034095</v>
      </c>
      <c r="G142">
        <v>22800.38336</v>
      </c>
    </row>
    <row r="143" spans="1:7" ht="12.75">
      <c r="A143" t="s">
        <v>13</v>
      </c>
      <c r="B143" t="s">
        <v>261</v>
      </c>
      <c r="C143">
        <v>0.1520741785</v>
      </c>
      <c r="D143">
        <v>0.0007187165152</v>
      </c>
      <c r="E143" t="s">
        <v>340</v>
      </c>
      <c r="F143">
        <v>0.4726091716</v>
      </c>
      <c r="G143">
        <v>148354.0407</v>
      </c>
    </row>
    <row r="144" spans="1:7" ht="12.75">
      <c r="A144" t="s">
        <v>13</v>
      </c>
      <c r="B144" t="s">
        <v>345</v>
      </c>
      <c r="C144">
        <v>0.1552992559</v>
      </c>
      <c r="D144">
        <v>0.001107236346</v>
      </c>
      <c r="E144" t="s">
        <v>340</v>
      </c>
      <c r="F144">
        <v>0.7129695109</v>
      </c>
      <c r="G144">
        <v>2333609.485</v>
      </c>
    </row>
    <row r="145" spans="1:7" ht="12.75">
      <c r="A145" t="s">
        <v>351</v>
      </c>
      <c r="B145" t="s">
        <v>338</v>
      </c>
      <c r="C145">
        <v>144.2101862</v>
      </c>
      <c r="D145">
        <v>0.728008096</v>
      </c>
      <c r="E145" t="s">
        <v>340</v>
      </c>
      <c r="F145">
        <v>0.504824323</v>
      </c>
      <c r="G145">
        <v>2073999.856</v>
      </c>
    </row>
    <row r="146" spans="1:7" ht="12.75">
      <c r="A146" t="s">
        <v>351</v>
      </c>
      <c r="B146" t="s">
        <v>255</v>
      </c>
      <c r="C146">
        <v>151.2545861</v>
      </c>
      <c r="D146">
        <v>0.5907554672</v>
      </c>
      <c r="E146" t="s">
        <v>340</v>
      </c>
      <c r="F146">
        <v>0.3905702845</v>
      </c>
      <c r="G146">
        <v>1090105.851</v>
      </c>
    </row>
    <row r="147" spans="1:7" ht="12.75">
      <c r="A147" t="s">
        <v>351</v>
      </c>
      <c r="B147" t="s">
        <v>256</v>
      </c>
      <c r="C147">
        <v>158.9348435</v>
      </c>
      <c r="D147">
        <v>0.8031957464</v>
      </c>
      <c r="E147" t="s">
        <v>340</v>
      </c>
      <c r="F147">
        <v>0.5053616493</v>
      </c>
      <c r="G147">
        <v>601288.4693</v>
      </c>
    </row>
    <row r="148" spans="1:7" ht="12.75">
      <c r="A148" t="s">
        <v>351</v>
      </c>
      <c r="B148" t="s">
        <v>341</v>
      </c>
      <c r="C148">
        <v>29.44623654</v>
      </c>
      <c r="D148">
        <v>0.1991815602</v>
      </c>
      <c r="E148" t="s">
        <v>340</v>
      </c>
      <c r="F148">
        <v>0.6764245067</v>
      </c>
      <c r="G148">
        <v>1046130.93</v>
      </c>
    </row>
    <row r="149" spans="1:7" ht="12.75">
      <c r="A149" t="s">
        <v>351</v>
      </c>
      <c r="B149" t="s">
        <v>257</v>
      </c>
      <c r="C149">
        <v>28.93178368</v>
      </c>
      <c r="D149">
        <v>0.1544086633</v>
      </c>
      <c r="E149" t="s">
        <v>340</v>
      </c>
      <c r="F149">
        <v>0.53369908</v>
      </c>
      <c r="G149">
        <v>733017.6944</v>
      </c>
    </row>
    <row r="150" spans="1:7" ht="12.75">
      <c r="A150" t="s">
        <v>351</v>
      </c>
      <c r="B150" t="s">
        <v>259</v>
      </c>
      <c r="C150">
        <v>13.03843389</v>
      </c>
      <c r="D150">
        <v>0.06003440165</v>
      </c>
      <c r="E150" t="s">
        <v>340</v>
      </c>
      <c r="F150">
        <v>0.4604418149</v>
      </c>
      <c r="G150">
        <v>787949.6698</v>
      </c>
    </row>
    <row r="151" spans="1:7" ht="12.75">
      <c r="A151" t="s">
        <v>351</v>
      </c>
      <c r="B151" t="s">
        <v>342</v>
      </c>
      <c r="C151">
        <v>12.85574698</v>
      </c>
      <c r="D151">
        <v>0.06003013254</v>
      </c>
      <c r="E151" t="s">
        <v>340</v>
      </c>
      <c r="F151">
        <v>0.4669517272</v>
      </c>
      <c r="G151">
        <v>700992.2419</v>
      </c>
    </row>
    <row r="152" spans="1:7" ht="12.75">
      <c r="A152" t="s">
        <v>351</v>
      </c>
      <c r="B152" t="s">
        <v>260</v>
      </c>
      <c r="C152">
        <v>5.731200775</v>
      </c>
      <c r="D152">
        <v>0.04004775978</v>
      </c>
      <c r="E152" t="s">
        <v>340</v>
      </c>
      <c r="F152">
        <v>0.69876735</v>
      </c>
      <c r="G152">
        <v>53602.72122</v>
      </c>
    </row>
    <row r="153" spans="1:7" ht="12.75">
      <c r="A153" t="s">
        <v>351</v>
      </c>
      <c r="B153" t="s">
        <v>343</v>
      </c>
      <c r="C153">
        <v>5.967719537</v>
      </c>
      <c r="D153">
        <v>1.021000934</v>
      </c>
      <c r="E153" t="s">
        <v>340</v>
      </c>
      <c r="F153">
        <v>17.10872851</v>
      </c>
      <c r="G153">
        <v>327.3997472</v>
      </c>
    </row>
    <row r="154" spans="1:7" ht="12.75">
      <c r="A154" t="s">
        <v>351</v>
      </c>
      <c r="B154" t="s">
        <v>258</v>
      </c>
      <c r="C154">
        <v>30.53581204</v>
      </c>
      <c r="D154">
        <v>0.190696155</v>
      </c>
      <c r="E154" t="s">
        <v>340</v>
      </c>
      <c r="F154">
        <v>0.6245000289</v>
      </c>
      <c r="G154">
        <v>163272.4287</v>
      </c>
    </row>
    <row r="155" spans="1:7" ht="12.75">
      <c r="A155" t="s">
        <v>351</v>
      </c>
      <c r="B155" t="s">
        <v>344</v>
      </c>
      <c r="C155">
        <v>29.89129415</v>
      </c>
      <c r="D155">
        <v>0.2362127392</v>
      </c>
      <c r="E155" t="s">
        <v>340</v>
      </c>
      <c r="F155">
        <v>0.7902392514</v>
      </c>
      <c r="G155">
        <v>233023.4905</v>
      </c>
    </row>
    <row r="156" spans="1:7" ht="12.75">
      <c r="A156" t="s">
        <v>351</v>
      </c>
      <c r="B156" t="s">
        <v>261</v>
      </c>
      <c r="C156">
        <v>0.3495300913</v>
      </c>
      <c r="D156">
        <v>0.002117351602</v>
      </c>
      <c r="E156" t="s">
        <v>340</v>
      </c>
      <c r="F156">
        <v>0.6057709064</v>
      </c>
      <c r="G156">
        <v>340979.6582</v>
      </c>
    </row>
    <row r="157" spans="1:7" ht="12.75">
      <c r="A157" t="s">
        <v>351</v>
      </c>
      <c r="B157" t="s">
        <v>345</v>
      </c>
      <c r="C157">
        <v>0.3548302478</v>
      </c>
      <c r="D157">
        <v>0.0008474602636</v>
      </c>
      <c r="E157" t="s">
        <v>340</v>
      </c>
      <c r="F157">
        <v>0.2388354062</v>
      </c>
      <c r="G157">
        <v>5331868.636</v>
      </c>
    </row>
    <row r="158" spans="1:7" ht="12.75">
      <c r="A158" t="s">
        <v>337</v>
      </c>
      <c r="B158" t="s">
        <v>338</v>
      </c>
      <c r="C158" t="s">
        <v>339</v>
      </c>
      <c r="D158">
        <v>0</v>
      </c>
      <c r="E158" t="s">
        <v>340</v>
      </c>
      <c r="F158">
        <v>0</v>
      </c>
      <c r="G158">
        <v>523.3961455</v>
      </c>
    </row>
    <row r="159" spans="1:7" ht="12.75">
      <c r="A159" t="s">
        <v>337</v>
      </c>
      <c r="B159" t="s">
        <v>255</v>
      </c>
      <c r="C159" t="s">
        <v>339</v>
      </c>
      <c r="D159">
        <v>0</v>
      </c>
      <c r="E159" t="s">
        <v>340</v>
      </c>
      <c r="F159">
        <v>0</v>
      </c>
      <c r="G159">
        <v>-522.7678067</v>
      </c>
    </row>
    <row r="160" spans="1:7" ht="12.75">
      <c r="A160" t="s">
        <v>337</v>
      </c>
      <c r="B160" t="s">
        <v>256</v>
      </c>
      <c r="C160" t="s">
        <v>339</v>
      </c>
      <c r="D160">
        <v>0</v>
      </c>
      <c r="E160" t="s">
        <v>340</v>
      </c>
      <c r="F160">
        <v>0</v>
      </c>
      <c r="G160">
        <v>7837.915521</v>
      </c>
    </row>
    <row r="161" spans="1:7" ht="12.75">
      <c r="A161" t="s">
        <v>337</v>
      </c>
      <c r="B161" t="s">
        <v>341</v>
      </c>
      <c r="C161" t="s">
        <v>339</v>
      </c>
      <c r="D161">
        <v>0</v>
      </c>
      <c r="E161" t="s">
        <v>340</v>
      </c>
      <c r="F161">
        <v>0</v>
      </c>
      <c r="G161">
        <v>1706.037658</v>
      </c>
    </row>
    <row r="162" spans="1:7" ht="12.75">
      <c r="A162" t="s">
        <v>337</v>
      </c>
      <c r="B162" t="s">
        <v>257</v>
      </c>
      <c r="C162" t="s">
        <v>339</v>
      </c>
      <c r="D162">
        <v>0</v>
      </c>
      <c r="E162" t="s">
        <v>340</v>
      </c>
      <c r="F162">
        <v>0</v>
      </c>
      <c r="G162">
        <v>239.4282151</v>
      </c>
    </row>
    <row r="163" spans="1:7" ht="12.75">
      <c r="A163" t="s">
        <v>337</v>
      </c>
      <c r="B163" t="s">
        <v>259</v>
      </c>
      <c r="C163" t="s">
        <v>339</v>
      </c>
      <c r="D163">
        <v>0</v>
      </c>
      <c r="E163" t="s">
        <v>340</v>
      </c>
      <c r="F163">
        <v>0</v>
      </c>
      <c r="G163">
        <v>-596.3779084</v>
      </c>
    </row>
    <row r="164" spans="1:7" ht="12.75">
      <c r="A164" t="s">
        <v>337</v>
      </c>
      <c r="B164" t="s">
        <v>342</v>
      </c>
      <c r="C164" t="s">
        <v>339</v>
      </c>
      <c r="D164">
        <v>0</v>
      </c>
      <c r="E164" t="s">
        <v>340</v>
      </c>
      <c r="F164">
        <v>0</v>
      </c>
      <c r="G164">
        <v>-21.74460087</v>
      </c>
    </row>
    <row r="165" spans="1:7" ht="12.75">
      <c r="A165" t="s">
        <v>337</v>
      </c>
      <c r="B165" t="s">
        <v>260</v>
      </c>
      <c r="C165" t="s">
        <v>339</v>
      </c>
      <c r="D165">
        <v>0</v>
      </c>
      <c r="E165" t="s">
        <v>340</v>
      </c>
      <c r="F165">
        <v>0</v>
      </c>
      <c r="G165">
        <v>1424.059533</v>
      </c>
    </row>
    <row r="166" spans="1:7" ht="12.75">
      <c r="A166" t="s">
        <v>337</v>
      </c>
      <c r="B166" t="s">
        <v>343</v>
      </c>
      <c r="C166" t="s">
        <v>339</v>
      </c>
      <c r="D166">
        <v>0</v>
      </c>
      <c r="E166" t="s">
        <v>340</v>
      </c>
      <c r="F166">
        <v>0</v>
      </c>
      <c r="G166">
        <v>-724.1143851</v>
      </c>
    </row>
    <row r="167" spans="1:7" ht="12.75">
      <c r="A167" t="s">
        <v>337</v>
      </c>
      <c r="B167" t="s">
        <v>258</v>
      </c>
      <c r="C167" t="s">
        <v>339</v>
      </c>
      <c r="D167">
        <v>0</v>
      </c>
      <c r="E167" t="s">
        <v>340</v>
      </c>
      <c r="F167">
        <v>0</v>
      </c>
      <c r="G167">
        <v>-966.8792596</v>
      </c>
    </row>
    <row r="168" spans="1:7" ht="12.75">
      <c r="A168" t="s">
        <v>337</v>
      </c>
      <c r="B168" t="s">
        <v>344</v>
      </c>
      <c r="C168" t="s">
        <v>339</v>
      </c>
      <c r="D168">
        <v>0</v>
      </c>
      <c r="E168" t="s">
        <v>340</v>
      </c>
      <c r="F168">
        <v>0</v>
      </c>
      <c r="G168">
        <v>-678.6634739</v>
      </c>
    </row>
    <row r="169" spans="1:7" ht="12.75">
      <c r="A169" t="s">
        <v>337</v>
      </c>
      <c r="B169" t="s">
        <v>261</v>
      </c>
      <c r="C169" t="s">
        <v>339</v>
      </c>
      <c r="D169">
        <v>0</v>
      </c>
      <c r="E169" t="s">
        <v>340</v>
      </c>
      <c r="F169">
        <v>0</v>
      </c>
      <c r="G169">
        <v>-178.0478339</v>
      </c>
    </row>
    <row r="170" spans="1:7" ht="12.75">
      <c r="A170" t="s">
        <v>337</v>
      </c>
      <c r="B170" t="s">
        <v>345</v>
      </c>
      <c r="C170" t="s">
        <v>339</v>
      </c>
      <c r="D170">
        <v>0</v>
      </c>
      <c r="E170" t="s">
        <v>340</v>
      </c>
      <c r="F170">
        <v>0</v>
      </c>
      <c r="G170">
        <v>2984.206305</v>
      </c>
    </row>
    <row r="171" spans="1:7" ht="12.75">
      <c r="A171" t="s">
        <v>346</v>
      </c>
      <c r="B171" t="s">
        <v>338</v>
      </c>
      <c r="C171" t="s">
        <v>339</v>
      </c>
      <c r="D171">
        <v>0</v>
      </c>
      <c r="E171" t="s">
        <v>340</v>
      </c>
      <c r="F171">
        <v>0</v>
      </c>
      <c r="G171">
        <v>1420836.557</v>
      </c>
    </row>
    <row r="172" spans="1:7" ht="12.75">
      <c r="A172" t="s">
        <v>346</v>
      </c>
      <c r="B172" t="s">
        <v>255</v>
      </c>
      <c r="C172" t="s">
        <v>339</v>
      </c>
      <c r="D172">
        <v>0</v>
      </c>
      <c r="E172" t="s">
        <v>340</v>
      </c>
      <c r="F172">
        <v>0</v>
      </c>
      <c r="G172">
        <v>746861.1287</v>
      </c>
    </row>
    <row r="173" spans="1:7" ht="12.75">
      <c r="A173" t="s">
        <v>346</v>
      </c>
      <c r="B173" t="s">
        <v>256</v>
      </c>
      <c r="C173" t="s">
        <v>339</v>
      </c>
      <c r="D173">
        <v>0</v>
      </c>
      <c r="E173" t="s">
        <v>340</v>
      </c>
      <c r="F173">
        <v>0</v>
      </c>
      <c r="G173">
        <v>374018.5946</v>
      </c>
    </row>
    <row r="174" spans="1:7" ht="12.75">
      <c r="A174" t="s">
        <v>346</v>
      </c>
      <c r="B174" t="s">
        <v>341</v>
      </c>
      <c r="C174" t="s">
        <v>339</v>
      </c>
      <c r="D174">
        <v>0</v>
      </c>
      <c r="E174" t="s">
        <v>340</v>
      </c>
      <c r="F174">
        <v>0</v>
      </c>
      <c r="G174">
        <v>876123.5512</v>
      </c>
    </row>
    <row r="175" spans="1:7" ht="12.75">
      <c r="A175" t="s">
        <v>346</v>
      </c>
      <c r="B175" t="s">
        <v>257</v>
      </c>
      <c r="C175" t="s">
        <v>339</v>
      </c>
      <c r="D175">
        <v>0</v>
      </c>
      <c r="E175" t="s">
        <v>340</v>
      </c>
      <c r="F175">
        <v>0</v>
      </c>
      <c r="G175">
        <v>628913.4631</v>
      </c>
    </row>
    <row r="176" spans="1:7" ht="12.75">
      <c r="A176" t="s">
        <v>346</v>
      </c>
      <c r="B176" t="s">
        <v>259</v>
      </c>
      <c r="C176" t="s">
        <v>339</v>
      </c>
      <c r="D176">
        <v>0</v>
      </c>
      <c r="E176" t="s">
        <v>340</v>
      </c>
      <c r="F176">
        <v>0</v>
      </c>
      <c r="G176">
        <v>621622.7883</v>
      </c>
    </row>
    <row r="177" spans="1:7" ht="12.75">
      <c r="A177" t="s">
        <v>346</v>
      </c>
      <c r="B177" t="s">
        <v>342</v>
      </c>
      <c r="C177" t="s">
        <v>339</v>
      </c>
      <c r="D177">
        <v>0</v>
      </c>
      <c r="E177" t="s">
        <v>340</v>
      </c>
      <c r="F177">
        <v>0</v>
      </c>
      <c r="G177">
        <v>551713.8054</v>
      </c>
    </row>
    <row r="178" spans="1:7" ht="12.75">
      <c r="A178" t="s">
        <v>346</v>
      </c>
      <c r="B178" t="s">
        <v>260</v>
      </c>
      <c r="C178" t="s">
        <v>339</v>
      </c>
      <c r="D178">
        <v>0</v>
      </c>
      <c r="E178" t="s">
        <v>340</v>
      </c>
      <c r="F178">
        <v>0</v>
      </c>
      <c r="G178">
        <v>45237.66676</v>
      </c>
    </row>
    <row r="179" spans="1:7" ht="12.75">
      <c r="A179" t="s">
        <v>346</v>
      </c>
      <c r="B179" t="s">
        <v>343</v>
      </c>
      <c r="C179" t="s">
        <v>339</v>
      </c>
      <c r="D179">
        <v>0</v>
      </c>
      <c r="E179" t="s">
        <v>340</v>
      </c>
      <c r="F179">
        <v>0</v>
      </c>
      <c r="G179">
        <v>225.7372834</v>
      </c>
    </row>
    <row r="180" spans="1:7" ht="12.75">
      <c r="A180" t="s">
        <v>346</v>
      </c>
      <c r="B180" t="s">
        <v>258</v>
      </c>
      <c r="C180" t="s">
        <v>339</v>
      </c>
      <c r="D180">
        <v>0</v>
      </c>
      <c r="E180" t="s">
        <v>340</v>
      </c>
      <c r="F180">
        <v>0</v>
      </c>
      <c r="G180">
        <v>132588.2594</v>
      </c>
    </row>
    <row r="181" spans="1:7" ht="12.75">
      <c r="A181" t="s">
        <v>346</v>
      </c>
      <c r="B181" t="s">
        <v>344</v>
      </c>
      <c r="C181" t="s">
        <v>339</v>
      </c>
      <c r="D181">
        <v>0</v>
      </c>
      <c r="E181" t="s">
        <v>340</v>
      </c>
      <c r="F181">
        <v>0</v>
      </c>
      <c r="G181">
        <v>188719.1302</v>
      </c>
    </row>
    <row r="182" spans="1:7" ht="12.75">
      <c r="A182" t="s">
        <v>346</v>
      </c>
      <c r="B182" t="s">
        <v>261</v>
      </c>
      <c r="C182" t="s">
        <v>339</v>
      </c>
      <c r="D182">
        <v>0</v>
      </c>
      <c r="E182" t="s">
        <v>340</v>
      </c>
      <c r="F182">
        <v>0</v>
      </c>
      <c r="G182">
        <v>438906.8309</v>
      </c>
    </row>
    <row r="183" spans="1:7" ht="12.75">
      <c r="A183" t="s">
        <v>346</v>
      </c>
      <c r="B183" t="s">
        <v>345</v>
      </c>
      <c r="C183" t="s">
        <v>339</v>
      </c>
      <c r="D183">
        <v>0</v>
      </c>
      <c r="E183" t="s">
        <v>340</v>
      </c>
      <c r="F183">
        <v>0</v>
      </c>
      <c r="G183">
        <v>7181580.509</v>
      </c>
    </row>
    <row r="184" spans="1:7" ht="12.75">
      <c r="A184" t="s">
        <v>347</v>
      </c>
      <c r="B184" t="s">
        <v>338</v>
      </c>
      <c r="C184" t="s">
        <v>339</v>
      </c>
      <c r="D184">
        <v>0</v>
      </c>
      <c r="E184" t="s">
        <v>340</v>
      </c>
      <c r="F184">
        <v>0</v>
      </c>
      <c r="G184">
        <v>4172611.441</v>
      </c>
    </row>
    <row r="185" spans="1:7" ht="12.75">
      <c r="A185" t="s">
        <v>347</v>
      </c>
      <c r="B185" t="s">
        <v>255</v>
      </c>
      <c r="C185" t="s">
        <v>339</v>
      </c>
      <c r="D185">
        <v>0</v>
      </c>
      <c r="E185" t="s">
        <v>340</v>
      </c>
      <c r="F185">
        <v>0</v>
      </c>
      <c r="G185">
        <v>2203605.059</v>
      </c>
    </row>
    <row r="186" spans="1:7" ht="12.75">
      <c r="A186" t="s">
        <v>347</v>
      </c>
      <c r="B186" t="s">
        <v>256</v>
      </c>
      <c r="C186" t="s">
        <v>339</v>
      </c>
      <c r="D186">
        <v>0</v>
      </c>
      <c r="E186" t="s">
        <v>340</v>
      </c>
      <c r="F186">
        <v>0</v>
      </c>
      <c r="G186">
        <v>1132090.59</v>
      </c>
    </row>
    <row r="187" spans="1:7" ht="12.75">
      <c r="A187" t="s">
        <v>347</v>
      </c>
      <c r="B187" t="s">
        <v>341</v>
      </c>
      <c r="C187" t="s">
        <v>339</v>
      </c>
      <c r="D187">
        <v>0</v>
      </c>
      <c r="E187" t="s">
        <v>340</v>
      </c>
      <c r="F187">
        <v>0</v>
      </c>
      <c r="G187">
        <v>1665403.892</v>
      </c>
    </row>
    <row r="188" spans="1:7" ht="12.75">
      <c r="A188" t="s">
        <v>347</v>
      </c>
      <c r="B188" t="s">
        <v>257</v>
      </c>
      <c r="C188" t="s">
        <v>339</v>
      </c>
      <c r="D188">
        <v>0</v>
      </c>
      <c r="E188" t="s">
        <v>340</v>
      </c>
      <c r="F188">
        <v>0</v>
      </c>
      <c r="G188">
        <v>1201422.746</v>
      </c>
    </row>
    <row r="189" spans="1:7" ht="12.75">
      <c r="A189" t="s">
        <v>347</v>
      </c>
      <c r="B189" t="s">
        <v>259</v>
      </c>
      <c r="C189" t="s">
        <v>339</v>
      </c>
      <c r="D189">
        <v>0</v>
      </c>
      <c r="E189" t="s">
        <v>340</v>
      </c>
      <c r="F189">
        <v>0</v>
      </c>
      <c r="G189">
        <v>1223812.785</v>
      </c>
    </row>
    <row r="190" spans="1:7" ht="12.75">
      <c r="A190" t="s">
        <v>347</v>
      </c>
      <c r="B190" t="s">
        <v>342</v>
      </c>
      <c r="C190" t="s">
        <v>339</v>
      </c>
      <c r="D190">
        <v>0</v>
      </c>
      <c r="E190" t="s">
        <v>340</v>
      </c>
      <c r="F190">
        <v>0</v>
      </c>
      <c r="G190">
        <v>1087020.559</v>
      </c>
    </row>
    <row r="191" spans="1:7" ht="12.75">
      <c r="A191" t="s">
        <v>347</v>
      </c>
      <c r="B191" t="s">
        <v>260</v>
      </c>
      <c r="C191" t="s">
        <v>339</v>
      </c>
      <c r="D191">
        <v>0</v>
      </c>
      <c r="E191" t="s">
        <v>340</v>
      </c>
      <c r="F191">
        <v>0</v>
      </c>
      <c r="G191">
        <v>90680.52866</v>
      </c>
    </row>
    <row r="192" spans="1:7" ht="12.75">
      <c r="A192" t="s">
        <v>347</v>
      </c>
      <c r="B192" t="s">
        <v>343</v>
      </c>
      <c r="C192" t="s">
        <v>339</v>
      </c>
      <c r="D192">
        <v>0</v>
      </c>
      <c r="E192" t="s">
        <v>340</v>
      </c>
      <c r="F192">
        <v>0</v>
      </c>
      <c r="G192">
        <v>471.7237414</v>
      </c>
    </row>
    <row r="193" spans="1:7" ht="12.75">
      <c r="A193" t="s">
        <v>347</v>
      </c>
      <c r="B193" t="s">
        <v>258</v>
      </c>
      <c r="C193" t="s">
        <v>339</v>
      </c>
      <c r="D193">
        <v>0</v>
      </c>
      <c r="E193" t="s">
        <v>340</v>
      </c>
      <c r="F193">
        <v>0</v>
      </c>
      <c r="G193">
        <v>262153.7805</v>
      </c>
    </row>
    <row r="194" spans="1:7" ht="12.75">
      <c r="A194" t="s">
        <v>347</v>
      </c>
      <c r="B194" t="s">
        <v>344</v>
      </c>
      <c r="C194" t="s">
        <v>339</v>
      </c>
      <c r="D194">
        <v>0</v>
      </c>
      <c r="E194" t="s">
        <v>340</v>
      </c>
      <c r="F194">
        <v>0</v>
      </c>
      <c r="G194">
        <v>371766.0903</v>
      </c>
    </row>
    <row r="195" spans="1:7" ht="12.75">
      <c r="A195" t="s">
        <v>347</v>
      </c>
      <c r="B195" t="s">
        <v>261</v>
      </c>
      <c r="C195" t="s">
        <v>339</v>
      </c>
      <c r="D195">
        <v>0</v>
      </c>
      <c r="E195" t="s">
        <v>340</v>
      </c>
      <c r="F195">
        <v>0</v>
      </c>
      <c r="G195">
        <v>888501.6379</v>
      </c>
    </row>
    <row r="196" spans="1:7" ht="12.75">
      <c r="A196" t="s">
        <v>347</v>
      </c>
      <c r="B196" t="s">
        <v>345</v>
      </c>
      <c r="C196" t="s">
        <v>339</v>
      </c>
      <c r="D196" t="s">
        <v>339</v>
      </c>
      <c r="E196" t="s">
        <v>340</v>
      </c>
      <c r="F196" t="s">
        <v>339</v>
      </c>
      <c r="G196" t="s">
        <v>339</v>
      </c>
    </row>
    <row r="197" spans="1:7" ht="12.75">
      <c r="A197" t="s">
        <v>352</v>
      </c>
      <c r="B197" t="s">
        <v>338</v>
      </c>
      <c r="C197">
        <v>150.2137923</v>
      </c>
      <c r="D197">
        <v>0.9483165068</v>
      </c>
      <c r="E197" t="s">
        <v>340</v>
      </c>
      <c r="F197">
        <v>0.6313112082</v>
      </c>
      <c r="G197">
        <v>2093780.612</v>
      </c>
    </row>
    <row r="198" spans="1:7" ht="12.75">
      <c r="A198" t="s">
        <v>352</v>
      </c>
      <c r="B198" t="s">
        <v>255</v>
      </c>
      <c r="C198">
        <v>150.7399384</v>
      </c>
      <c r="D198">
        <v>0.9208617387</v>
      </c>
      <c r="E198" t="s">
        <v>340</v>
      </c>
      <c r="F198">
        <v>0.6108943312</v>
      </c>
      <c r="G198">
        <v>1109095.673</v>
      </c>
    </row>
    <row r="199" spans="1:7" ht="12.75">
      <c r="A199" t="s">
        <v>352</v>
      </c>
      <c r="B199" t="s">
        <v>256</v>
      </c>
      <c r="C199">
        <v>162.4239496</v>
      </c>
      <c r="D199">
        <v>1.058699391</v>
      </c>
      <c r="E199" t="s">
        <v>340</v>
      </c>
      <c r="F199">
        <v>0.6518123674</v>
      </c>
      <c r="G199">
        <v>612385.4522</v>
      </c>
    </row>
    <row r="200" spans="1:7" ht="12.75">
      <c r="A200" t="s">
        <v>352</v>
      </c>
      <c r="B200" t="s">
        <v>341</v>
      </c>
      <c r="C200">
        <v>30.57424275</v>
      </c>
      <c r="D200">
        <v>0.2818246316</v>
      </c>
      <c r="E200" t="s">
        <v>340</v>
      </c>
      <c r="F200">
        <v>0.9217714201</v>
      </c>
      <c r="G200">
        <v>1028989.919</v>
      </c>
    </row>
    <row r="201" spans="1:7" ht="12.75">
      <c r="A201" t="s">
        <v>352</v>
      </c>
      <c r="B201" t="s">
        <v>257</v>
      </c>
      <c r="C201">
        <v>30.55774788</v>
      </c>
      <c r="D201">
        <v>0.19226372</v>
      </c>
      <c r="E201" t="s">
        <v>340</v>
      </c>
      <c r="F201">
        <v>0.6291815771</v>
      </c>
      <c r="G201">
        <v>741149.8062</v>
      </c>
    </row>
    <row r="202" spans="1:7" ht="12.75">
      <c r="A202" t="s">
        <v>352</v>
      </c>
      <c r="B202" t="s">
        <v>259</v>
      </c>
      <c r="C202">
        <v>13.01884203</v>
      </c>
      <c r="D202">
        <v>0.07827517551</v>
      </c>
      <c r="E202" t="s">
        <v>340</v>
      </c>
      <c r="F202">
        <v>0.6012452977</v>
      </c>
      <c r="G202">
        <v>799161.1905</v>
      </c>
    </row>
    <row r="203" spans="1:7" ht="12.75">
      <c r="A203" t="s">
        <v>352</v>
      </c>
      <c r="B203" t="s">
        <v>342</v>
      </c>
      <c r="C203">
        <v>13.00698366</v>
      </c>
      <c r="D203">
        <v>0.08657049722</v>
      </c>
      <c r="E203" t="s">
        <v>340</v>
      </c>
      <c r="F203">
        <v>0.6655693549</v>
      </c>
      <c r="G203">
        <v>709076.995</v>
      </c>
    </row>
    <row r="204" spans="1:7" ht="12.75">
      <c r="A204" t="s">
        <v>352</v>
      </c>
      <c r="B204" t="s">
        <v>260</v>
      </c>
      <c r="C204">
        <v>6.015404831</v>
      </c>
      <c r="D204">
        <v>0.04704189417</v>
      </c>
      <c r="E204" t="s">
        <v>340</v>
      </c>
      <c r="F204">
        <v>0.7820237456</v>
      </c>
      <c r="G204">
        <v>54523.32238</v>
      </c>
    </row>
    <row r="205" spans="1:7" ht="12.75">
      <c r="A205" t="s">
        <v>352</v>
      </c>
      <c r="B205" t="s">
        <v>343</v>
      </c>
      <c r="C205">
        <v>6.046557279</v>
      </c>
      <c r="D205">
        <v>0.9926491967</v>
      </c>
      <c r="E205" t="s">
        <v>340</v>
      </c>
      <c r="F205">
        <v>16.41676662</v>
      </c>
      <c r="G205">
        <v>282.7817063</v>
      </c>
    </row>
    <row r="206" spans="1:7" ht="12.75">
      <c r="A206" t="s">
        <v>352</v>
      </c>
      <c r="B206" t="s">
        <v>258</v>
      </c>
      <c r="C206">
        <v>30.55027924</v>
      </c>
      <c r="D206">
        <v>0.3064285142</v>
      </c>
      <c r="E206" t="s">
        <v>340</v>
      </c>
      <c r="F206">
        <v>1.003030158</v>
      </c>
      <c r="G206">
        <v>160546.8059</v>
      </c>
    </row>
    <row r="207" spans="1:7" ht="12.75">
      <c r="A207" t="s">
        <v>352</v>
      </c>
      <c r="B207" t="s">
        <v>344</v>
      </c>
      <c r="C207">
        <v>30.48829932</v>
      </c>
      <c r="D207">
        <v>0.3132488421</v>
      </c>
      <c r="E207" t="s">
        <v>340</v>
      </c>
      <c r="F207">
        <v>1.027439539</v>
      </c>
      <c r="G207">
        <v>227382.056</v>
      </c>
    </row>
    <row r="208" spans="1:7" ht="12.75">
      <c r="A208" t="s">
        <v>352</v>
      </c>
      <c r="B208" t="s">
        <v>261</v>
      </c>
      <c r="C208">
        <v>0.3824974292</v>
      </c>
      <c r="D208">
        <v>0.002569504575</v>
      </c>
      <c r="E208" t="s">
        <v>340</v>
      </c>
      <c r="F208">
        <v>0.671770417</v>
      </c>
      <c r="G208">
        <v>339031.9677</v>
      </c>
    </row>
    <row r="209" spans="1:7" ht="12.75">
      <c r="A209" t="s">
        <v>352</v>
      </c>
      <c r="B209" t="s">
        <v>345</v>
      </c>
      <c r="C209">
        <v>0.3777801832</v>
      </c>
      <c r="D209">
        <v>0.002485348474</v>
      </c>
      <c r="E209" t="s">
        <v>340</v>
      </c>
      <c r="F209">
        <v>0.6578821718</v>
      </c>
      <c r="G209">
        <v>5426117.601</v>
      </c>
    </row>
    <row r="210" spans="1:7" ht="12.75">
      <c r="A210" t="s">
        <v>353</v>
      </c>
      <c r="B210" t="s">
        <v>338</v>
      </c>
      <c r="C210">
        <v>0.03609614969</v>
      </c>
      <c r="D210">
        <v>0.002243108854</v>
      </c>
      <c r="E210" t="s">
        <v>340</v>
      </c>
      <c r="F210">
        <v>6.214260727</v>
      </c>
      <c r="G210">
        <v>503.1323506</v>
      </c>
    </row>
    <row r="211" spans="1:7" ht="12.75">
      <c r="A211" t="s">
        <v>353</v>
      </c>
      <c r="B211" t="s">
        <v>255</v>
      </c>
      <c r="C211">
        <v>0.04264981561</v>
      </c>
      <c r="D211">
        <v>0.005563420694</v>
      </c>
      <c r="E211" t="s">
        <v>340</v>
      </c>
      <c r="F211">
        <v>13.0444191</v>
      </c>
      <c r="G211">
        <v>313.8035377</v>
      </c>
    </row>
    <row r="212" spans="1:7" ht="12.75">
      <c r="A212" t="s">
        <v>353</v>
      </c>
      <c r="B212" t="s">
        <v>256</v>
      </c>
      <c r="C212">
        <v>1.157784992</v>
      </c>
      <c r="D212">
        <v>0.0667783371</v>
      </c>
      <c r="E212" t="s">
        <v>340</v>
      </c>
      <c r="F212">
        <v>5.767766687</v>
      </c>
      <c r="G212">
        <v>4365.185602</v>
      </c>
    </row>
    <row r="213" spans="1:7" ht="12.75">
      <c r="A213" t="s">
        <v>353</v>
      </c>
      <c r="B213" t="s">
        <v>341</v>
      </c>
      <c r="C213">
        <v>0.006823934997</v>
      </c>
      <c r="D213">
        <v>0.002136160724</v>
      </c>
      <c r="E213" t="s">
        <v>340</v>
      </c>
      <c r="F213">
        <v>31.30394304</v>
      </c>
      <c r="G213">
        <v>229.6626077</v>
      </c>
    </row>
    <row r="214" spans="1:7" ht="12.75">
      <c r="A214" t="s">
        <v>353</v>
      </c>
      <c r="B214" t="s">
        <v>257</v>
      </c>
      <c r="C214">
        <v>0.008157719226</v>
      </c>
      <c r="D214">
        <v>0.001050045307</v>
      </c>
      <c r="E214" t="s">
        <v>340</v>
      </c>
      <c r="F214">
        <v>12.87180005</v>
      </c>
      <c r="G214">
        <v>197.8579065</v>
      </c>
    </row>
    <row r="215" spans="1:7" ht="12.75">
      <c r="A215" t="s">
        <v>353</v>
      </c>
      <c r="B215" t="s">
        <v>259</v>
      </c>
      <c r="C215">
        <v>0.003026763203</v>
      </c>
      <c r="D215">
        <v>0.0008945059173</v>
      </c>
      <c r="E215" t="s">
        <v>340</v>
      </c>
      <c r="F215">
        <v>29.55321766</v>
      </c>
      <c r="G215">
        <v>185.7977598</v>
      </c>
    </row>
    <row r="216" spans="1:7" ht="12.75">
      <c r="A216" t="s">
        <v>353</v>
      </c>
      <c r="B216" t="s">
        <v>342</v>
      </c>
      <c r="C216">
        <v>0.002827001987</v>
      </c>
      <c r="D216">
        <v>0.000433811907</v>
      </c>
      <c r="E216" t="s">
        <v>340</v>
      </c>
      <c r="F216">
        <v>15.34529897</v>
      </c>
      <c r="G216">
        <v>154.1142918</v>
      </c>
    </row>
    <row r="217" spans="1:7" ht="12.75">
      <c r="A217" t="s">
        <v>353</v>
      </c>
      <c r="B217" t="s">
        <v>260</v>
      </c>
      <c r="C217">
        <v>-0.01995182928</v>
      </c>
      <c r="D217">
        <v>0.008811950149</v>
      </c>
      <c r="E217" t="s">
        <v>340</v>
      </c>
      <c r="F217">
        <v>44.16612644</v>
      </c>
      <c r="G217">
        <v>-180.8423624</v>
      </c>
    </row>
    <row r="218" spans="1:7" ht="12.75">
      <c r="A218" t="s">
        <v>353</v>
      </c>
      <c r="B218" t="s">
        <v>343</v>
      </c>
      <c r="C218">
        <v>0.1553206645</v>
      </c>
      <c r="D218">
        <v>0.3200565651</v>
      </c>
      <c r="E218" t="s">
        <v>340</v>
      </c>
      <c r="F218">
        <v>206.0618052</v>
      </c>
      <c r="G218">
        <v>7.263942191</v>
      </c>
    </row>
    <row r="219" spans="1:7" ht="12.75">
      <c r="A219" t="s">
        <v>353</v>
      </c>
      <c r="B219" t="s">
        <v>258</v>
      </c>
      <c r="C219">
        <v>0.008814973509</v>
      </c>
      <c r="D219">
        <v>0.001773081941</v>
      </c>
      <c r="E219" t="s">
        <v>340</v>
      </c>
      <c r="F219">
        <v>20.11443301</v>
      </c>
      <c r="G219">
        <v>46.32415403</v>
      </c>
    </row>
    <row r="220" spans="1:7" ht="12.75">
      <c r="A220" t="s">
        <v>353</v>
      </c>
      <c r="B220" t="s">
        <v>344</v>
      </c>
      <c r="C220">
        <v>0.01424377589</v>
      </c>
      <c r="D220">
        <v>0.006175637559</v>
      </c>
      <c r="E220" t="s">
        <v>340</v>
      </c>
      <c r="F220">
        <v>43.35674476</v>
      </c>
      <c r="G220">
        <v>106.23023</v>
      </c>
    </row>
    <row r="221" spans="1:7" ht="12.75">
      <c r="A221" t="s">
        <v>353</v>
      </c>
      <c r="B221" t="s">
        <v>261</v>
      </c>
      <c r="C221">
        <v>0.3625069523</v>
      </c>
      <c r="D221">
        <v>0.00182461684</v>
      </c>
      <c r="E221" t="s">
        <v>340</v>
      </c>
      <c r="F221">
        <v>0.5033329231</v>
      </c>
      <c r="G221">
        <v>321313.1277</v>
      </c>
    </row>
    <row r="222" spans="1:7" ht="12.75">
      <c r="A222" t="s">
        <v>353</v>
      </c>
      <c r="B222" t="s">
        <v>345</v>
      </c>
      <c r="C222">
        <v>0.3771453248</v>
      </c>
      <c r="D222">
        <v>0.002845471465</v>
      </c>
      <c r="E222" t="s">
        <v>340</v>
      </c>
      <c r="F222">
        <v>0.7544761338</v>
      </c>
      <c r="G222">
        <v>5416999.027</v>
      </c>
    </row>
    <row r="223" spans="1:7" ht="12.75">
      <c r="A223" t="s">
        <v>136</v>
      </c>
      <c r="B223" t="s">
        <v>338</v>
      </c>
      <c r="C223">
        <v>26.2233286</v>
      </c>
      <c r="D223">
        <v>0.1925222215</v>
      </c>
      <c r="E223" t="s">
        <v>340</v>
      </c>
      <c r="F223">
        <v>0.7341639364</v>
      </c>
      <c r="G223">
        <v>319048.4027</v>
      </c>
    </row>
    <row r="224" spans="1:7" ht="12.75">
      <c r="A224" t="s">
        <v>136</v>
      </c>
      <c r="B224" t="s">
        <v>255</v>
      </c>
      <c r="C224">
        <v>26.05876994</v>
      </c>
      <c r="D224">
        <v>0.237451809</v>
      </c>
      <c r="E224" t="s">
        <v>340</v>
      </c>
      <c r="F224">
        <v>0.9112164906</v>
      </c>
      <c r="G224">
        <v>165319.1638</v>
      </c>
    </row>
    <row r="225" spans="1:7" ht="12.75">
      <c r="A225" t="s">
        <v>136</v>
      </c>
      <c r="B225" t="s">
        <v>256</v>
      </c>
      <c r="C225">
        <v>29.01496829</v>
      </c>
      <c r="D225">
        <v>0.292756718</v>
      </c>
      <c r="E225" t="s">
        <v>340</v>
      </c>
      <c r="F225">
        <v>1.008985139</v>
      </c>
      <c r="G225">
        <v>94498.76012</v>
      </c>
    </row>
    <row r="226" spans="1:7" ht="12.75">
      <c r="A226" t="s">
        <v>136</v>
      </c>
      <c r="B226" t="s">
        <v>341</v>
      </c>
      <c r="C226">
        <v>5.355635165</v>
      </c>
      <c r="D226">
        <v>0.02053605295</v>
      </c>
      <c r="E226" t="s">
        <v>340</v>
      </c>
      <c r="F226">
        <v>0.3834475709</v>
      </c>
      <c r="G226">
        <v>179180.4519</v>
      </c>
    </row>
    <row r="227" spans="1:7" ht="12.75">
      <c r="A227" t="s">
        <v>136</v>
      </c>
      <c r="B227" t="s">
        <v>257</v>
      </c>
      <c r="C227">
        <v>5.201393992</v>
      </c>
      <c r="D227">
        <v>0.04009398073</v>
      </c>
      <c r="E227" t="s">
        <v>340</v>
      </c>
      <c r="F227">
        <v>0.7708314501</v>
      </c>
      <c r="G227">
        <v>110265.0654</v>
      </c>
    </row>
    <row r="228" spans="1:7" ht="12.75">
      <c r="A228" t="s">
        <v>136</v>
      </c>
      <c r="B228" t="s">
        <v>259</v>
      </c>
      <c r="C228">
        <v>6.014832502</v>
      </c>
      <c r="D228">
        <v>0.05180406373</v>
      </c>
      <c r="E228" t="s">
        <v>340</v>
      </c>
      <c r="F228">
        <v>0.8612719259</v>
      </c>
      <c r="G228">
        <v>315912.5517</v>
      </c>
    </row>
    <row r="229" spans="1:7" ht="12.75">
      <c r="A229" t="s">
        <v>136</v>
      </c>
      <c r="B229" t="s">
        <v>342</v>
      </c>
      <c r="C229">
        <v>5.988125487</v>
      </c>
      <c r="D229">
        <v>0.0467941892</v>
      </c>
      <c r="E229" t="s">
        <v>340</v>
      </c>
      <c r="F229">
        <v>0.7814497091</v>
      </c>
      <c r="G229">
        <v>280178.3753</v>
      </c>
    </row>
    <row r="230" spans="1:7" ht="12.75">
      <c r="A230" t="s">
        <v>136</v>
      </c>
      <c r="B230" t="s">
        <v>260</v>
      </c>
      <c r="C230">
        <v>0.03324562878</v>
      </c>
      <c r="D230">
        <v>0.00657122875</v>
      </c>
      <c r="E230" t="s">
        <v>340</v>
      </c>
      <c r="F230">
        <v>19.76569249</v>
      </c>
      <c r="G230">
        <v>257.6787936</v>
      </c>
    </row>
    <row r="231" spans="1:7" ht="12.75">
      <c r="A231" t="s">
        <v>136</v>
      </c>
      <c r="B231" t="s">
        <v>343</v>
      </c>
      <c r="C231">
        <v>-0.563664833</v>
      </c>
      <c r="D231">
        <v>0.6882166527</v>
      </c>
      <c r="E231" t="s">
        <v>340</v>
      </c>
      <c r="F231">
        <v>122.0967874</v>
      </c>
      <c r="G231">
        <v>-23.88139887</v>
      </c>
    </row>
    <row r="232" spans="1:7" ht="12.75">
      <c r="A232" t="s">
        <v>136</v>
      </c>
      <c r="B232" t="s">
        <v>258</v>
      </c>
      <c r="C232">
        <v>3.198734728</v>
      </c>
      <c r="D232">
        <v>0.02678786074</v>
      </c>
      <c r="E232" t="s">
        <v>340</v>
      </c>
      <c r="F232">
        <v>0.8374517746</v>
      </c>
      <c r="G232">
        <v>16245.32073</v>
      </c>
    </row>
    <row r="233" spans="1:7" ht="12.75">
      <c r="A233" t="s">
        <v>136</v>
      </c>
      <c r="B233" t="s">
        <v>344</v>
      </c>
      <c r="C233">
        <v>3.085551485</v>
      </c>
      <c r="D233">
        <v>0.009755832041</v>
      </c>
      <c r="E233" t="s">
        <v>340</v>
      </c>
      <c r="F233">
        <v>0.316177905</v>
      </c>
      <c r="G233">
        <v>22354.1536</v>
      </c>
    </row>
    <row r="234" spans="1:7" ht="12.75">
      <c r="A234" t="s">
        <v>136</v>
      </c>
      <c r="B234" t="s">
        <v>261</v>
      </c>
      <c r="C234">
        <v>0.03135394073</v>
      </c>
      <c r="D234">
        <v>0.0003278640165</v>
      </c>
      <c r="E234" t="s">
        <v>340</v>
      </c>
      <c r="F234">
        <v>1.04568679</v>
      </c>
      <c r="G234">
        <v>23204.33133</v>
      </c>
    </row>
    <row r="235" spans="1:7" ht="12.75">
      <c r="A235" t="s">
        <v>136</v>
      </c>
      <c r="B235" t="s">
        <v>345</v>
      </c>
      <c r="C235">
        <v>0.03048904654</v>
      </c>
      <c r="D235">
        <v>0.0002641206324</v>
      </c>
      <c r="E235" t="s">
        <v>340</v>
      </c>
      <c r="F235">
        <v>0.8662803939</v>
      </c>
      <c r="G235">
        <v>418051.575</v>
      </c>
    </row>
    <row r="236" spans="1:7" ht="12.75">
      <c r="A236" t="s">
        <v>174</v>
      </c>
      <c r="B236" t="s">
        <v>338</v>
      </c>
      <c r="C236">
        <v>83.85133956</v>
      </c>
      <c r="D236">
        <v>0.3472647405</v>
      </c>
      <c r="E236" t="s">
        <v>340</v>
      </c>
      <c r="F236">
        <v>0.4141433427</v>
      </c>
      <c r="G236">
        <v>1020184.598</v>
      </c>
    </row>
    <row r="237" spans="1:7" ht="12.75">
      <c r="A237" t="s">
        <v>174</v>
      </c>
      <c r="B237" t="s">
        <v>255</v>
      </c>
      <c r="C237">
        <v>83.71479057</v>
      </c>
      <c r="D237">
        <v>0.3803470522</v>
      </c>
      <c r="E237" t="s">
        <v>340</v>
      </c>
      <c r="F237">
        <v>0.4543367421</v>
      </c>
      <c r="G237">
        <v>531094.108</v>
      </c>
    </row>
    <row r="238" spans="1:7" ht="12.75">
      <c r="A238" t="s">
        <v>174</v>
      </c>
      <c r="B238" t="s">
        <v>256</v>
      </c>
      <c r="C238">
        <v>23.03965771</v>
      </c>
      <c r="D238">
        <v>0.1451271651</v>
      </c>
      <c r="E238" t="s">
        <v>340</v>
      </c>
      <c r="F238">
        <v>0.6299015678</v>
      </c>
      <c r="G238">
        <v>75037.78966</v>
      </c>
    </row>
    <row r="239" spans="1:7" ht="12.75">
      <c r="A239" t="s">
        <v>174</v>
      </c>
      <c r="B239" t="s">
        <v>341</v>
      </c>
      <c r="C239">
        <v>12.69183966</v>
      </c>
      <c r="D239">
        <v>0.02735176485</v>
      </c>
      <c r="E239" t="s">
        <v>340</v>
      </c>
      <c r="F239">
        <v>0.2155067003</v>
      </c>
      <c r="G239">
        <v>424623.6899</v>
      </c>
    </row>
    <row r="240" spans="1:7" ht="12.75">
      <c r="A240" t="s">
        <v>174</v>
      </c>
      <c r="B240" t="s">
        <v>257</v>
      </c>
      <c r="C240">
        <v>11.88591731</v>
      </c>
      <c r="D240">
        <v>0.03154210707</v>
      </c>
      <c r="E240" t="s">
        <v>340</v>
      </c>
      <c r="F240">
        <v>0.2653737716</v>
      </c>
      <c r="G240">
        <v>251971.193</v>
      </c>
    </row>
    <row r="241" spans="1:7" ht="12.75">
      <c r="A241" t="s">
        <v>174</v>
      </c>
      <c r="B241" t="s">
        <v>259</v>
      </c>
      <c r="C241">
        <v>13.24832878</v>
      </c>
      <c r="D241">
        <v>0.06717588984</v>
      </c>
      <c r="E241" t="s">
        <v>340</v>
      </c>
      <c r="F241">
        <v>0.5070518023</v>
      </c>
      <c r="G241">
        <v>695832.0699</v>
      </c>
    </row>
    <row r="242" spans="1:7" ht="12.75">
      <c r="A242" t="s">
        <v>174</v>
      </c>
      <c r="B242" t="s">
        <v>342</v>
      </c>
      <c r="C242">
        <v>13.24707206</v>
      </c>
      <c r="D242">
        <v>0.05758663305</v>
      </c>
      <c r="E242" t="s">
        <v>340</v>
      </c>
      <c r="F242">
        <v>0.4347121599</v>
      </c>
      <c r="G242">
        <v>619817.1922</v>
      </c>
    </row>
    <row r="243" spans="1:7" ht="12.75">
      <c r="A243" t="s">
        <v>174</v>
      </c>
      <c r="B243" t="s">
        <v>260</v>
      </c>
      <c r="C243">
        <v>0.1837530302</v>
      </c>
      <c r="D243">
        <v>0.001953978773</v>
      </c>
      <c r="E243" t="s">
        <v>340</v>
      </c>
      <c r="F243">
        <v>1.063372272</v>
      </c>
      <c r="G243">
        <v>1424.225106</v>
      </c>
    </row>
    <row r="244" spans="1:7" ht="12.75">
      <c r="A244" t="s">
        <v>174</v>
      </c>
      <c r="B244" t="s">
        <v>343</v>
      </c>
      <c r="C244">
        <v>-0.8425661931</v>
      </c>
      <c r="D244">
        <v>0.9146086511</v>
      </c>
      <c r="E244" t="s">
        <v>340</v>
      </c>
      <c r="F244">
        <v>108.5503618</v>
      </c>
      <c r="G244">
        <v>-35.69791506</v>
      </c>
    </row>
    <row r="245" spans="1:7" ht="12.75">
      <c r="A245" t="s">
        <v>174</v>
      </c>
      <c r="B245" t="s">
        <v>258</v>
      </c>
      <c r="C245">
        <v>3.081233063</v>
      </c>
      <c r="D245">
        <v>0.03125079929</v>
      </c>
      <c r="E245" t="s">
        <v>340</v>
      </c>
      <c r="F245">
        <v>1.014230298</v>
      </c>
      <c r="G245">
        <v>15648.56845</v>
      </c>
    </row>
    <row r="246" spans="1:7" ht="12.75">
      <c r="A246" t="s">
        <v>174</v>
      </c>
      <c r="B246" t="s">
        <v>344</v>
      </c>
      <c r="C246">
        <v>2.986758246</v>
      </c>
      <c r="D246">
        <v>0.01897881046</v>
      </c>
      <c r="E246" t="s">
        <v>340</v>
      </c>
      <c r="F246">
        <v>0.6354317589</v>
      </c>
      <c r="G246">
        <v>21638.41794</v>
      </c>
    </row>
    <row r="247" spans="1:7" ht="12.75">
      <c r="A247" t="s">
        <v>174</v>
      </c>
      <c r="B247" t="s">
        <v>261</v>
      </c>
      <c r="C247">
        <v>0.1835847633</v>
      </c>
      <c r="D247">
        <v>0.0007213423667</v>
      </c>
      <c r="E247" t="s">
        <v>340</v>
      </c>
      <c r="F247">
        <v>0.3929206072</v>
      </c>
      <c r="G247">
        <v>135866.8663</v>
      </c>
    </row>
    <row r="248" spans="1:7" ht="12.75">
      <c r="A248" t="s">
        <v>174</v>
      </c>
      <c r="B248" t="s">
        <v>345</v>
      </c>
      <c r="C248">
        <v>0.1806149452</v>
      </c>
      <c r="D248">
        <v>0.0003556779039</v>
      </c>
      <c r="E248" t="s">
        <v>340</v>
      </c>
      <c r="F248">
        <v>0.1969260647</v>
      </c>
      <c r="G248">
        <v>2476507.825</v>
      </c>
    </row>
    <row r="249" spans="1:7" ht="12.75">
      <c r="A249" t="s">
        <v>138</v>
      </c>
      <c r="B249" t="s">
        <v>338</v>
      </c>
      <c r="C249">
        <v>47.73669921</v>
      </c>
      <c r="D249">
        <v>0.3865534363</v>
      </c>
      <c r="E249" t="s">
        <v>340</v>
      </c>
      <c r="F249">
        <v>0.8097615518</v>
      </c>
      <c r="G249">
        <v>580792.6928</v>
      </c>
    </row>
    <row r="250" spans="1:7" ht="12.75">
      <c r="A250" t="s">
        <v>138</v>
      </c>
      <c r="B250" t="s">
        <v>255</v>
      </c>
      <c r="C250">
        <v>47.5383543</v>
      </c>
      <c r="D250">
        <v>0.3847910865</v>
      </c>
      <c r="E250" t="s">
        <v>340</v>
      </c>
      <c r="F250">
        <v>0.8094329141</v>
      </c>
      <c r="G250">
        <v>301587.5654</v>
      </c>
    </row>
    <row r="251" spans="1:7" ht="12.75">
      <c r="A251" t="s">
        <v>138</v>
      </c>
      <c r="B251" t="s">
        <v>256</v>
      </c>
      <c r="C251">
        <v>23.79310607</v>
      </c>
      <c r="D251">
        <v>0.2996595556</v>
      </c>
      <c r="E251" t="s">
        <v>340</v>
      </c>
      <c r="F251">
        <v>1.259438573</v>
      </c>
      <c r="G251">
        <v>77491.69327</v>
      </c>
    </row>
    <row r="252" spans="1:7" ht="12.75">
      <c r="A252" t="s">
        <v>138</v>
      </c>
      <c r="B252" t="s">
        <v>341</v>
      </c>
      <c r="C252">
        <v>5.359760511</v>
      </c>
      <c r="D252">
        <v>0.02460826522</v>
      </c>
      <c r="E252" t="s">
        <v>340</v>
      </c>
      <c r="F252">
        <v>0.4591299399</v>
      </c>
      <c r="G252">
        <v>179318.4713</v>
      </c>
    </row>
    <row r="253" spans="1:7" ht="12.75">
      <c r="A253" t="s">
        <v>138</v>
      </c>
      <c r="B253" t="s">
        <v>257</v>
      </c>
      <c r="C253">
        <v>4.840326107</v>
      </c>
      <c r="D253">
        <v>0.03620944666</v>
      </c>
      <c r="E253" t="s">
        <v>340</v>
      </c>
      <c r="F253">
        <v>0.7480786596</v>
      </c>
      <c r="G253">
        <v>102610.7377</v>
      </c>
    </row>
    <row r="254" spans="1:7" ht="12.75">
      <c r="A254" t="s">
        <v>138</v>
      </c>
      <c r="B254" t="s">
        <v>259</v>
      </c>
      <c r="C254">
        <v>12.88336646</v>
      </c>
      <c r="D254">
        <v>0.1060406184</v>
      </c>
      <c r="E254" t="s">
        <v>340</v>
      </c>
      <c r="F254">
        <v>0.8230815965</v>
      </c>
      <c r="G254">
        <v>676663.427</v>
      </c>
    </row>
    <row r="255" spans="1:7" ht="12.75">
      <c r="A255" t="s">
        <v>138</v>
      </c>
      <c r="B255" t="s">
        <v>342</v>
      </c>
      <c r="C255">
        <v>12.89111763</v>
      </c>
      <c r="D255">
        <v>0.1111973451</v>
      </c>
      <c r="E255" t="s">
        <v>340</v>
      </c>
      <c r="F255">
        <v>0.862588864</v>
      </c>
      <c r="G255">
        <v>603162.4421</v>
      </c>
    </row>
    <row r="256" spans="1:7" ht="12.75">
      <c r="A256" t="s">
        <v>138</v>
      </c>
      <c r="B256" t="s">
        <v>260</v>
      </c>
      <c r="C256">
        <v>0.1676166643</v>
      </c>
      <c r="D256">
        <v>0.01419086023</v>
      </c>
      <c r="E256" t="s">
        <v>340</v>
      </c>
      <c r="F256">
        <v>8.466258584</v>
      </c>
      <c r="G256">
        <v>1299.156052</v>
      </c>
    </row>
    <row r="257" spans="1:7" ht="12.75">
      <c r="A257" t="s">
        <v>138</v>
      </c>
      <c r="B257" t="s">
        <v>343</v>
      </c>
      <c r="C257">
        <v>1.443870907</v>
      </c>
      <c r="D257">
        <v>0.8735389399</v>
      </c>
      <c r="E257" t="s">
        <v>340</v>
      </c>
      <c r="F257">
        <v>60.49979508</v>
      </c>
      <c r="G257">
        <v>61.17404356</v>
      </c>
    </row>
    <row r="258" spans="1:7" ht="12.75">
      <c r="A258" t="s">
        <v>138</v>
      </c>
      <c r="B258" t="s">
        <v>258</v>
      </c>
      <c r="C258">
        <v>3.260898986</v>
      </c>
      <c r="D258">
        <v>0.019613811</v>
      </c>
      <c r="E258" t="s">
        <v>340</v>
      </c>
      <c r="F258">
        <v>0.6014847772</v>
      </c>
      <c r="G258">
        <v>16561.03254</v>
      </c>
    </row>
    <row r="259" spans="1:7" ht="12.75">
      <c r="A259" t="s">
        <v>138</v>
      </c>
      <c r="B259" t="s">
        <v>344</v>
      </c>
      <c r="C259">
        <v>3.008851444</v>
      </c>
      <c r="D259">
        <v>0.007146719028</v>
      </c>
      <c r="E259" t="s">
        <v>340</v>
      </c>
      <c r="F259">
        <v>0.23752316</v>
      </c>
      <c r="G259">
        <v>21798.47838</v>
      </c>
    </row>
    <row r="260" spans="1:7" ht="12.75">
      <c r="A260" t="s">
        <v>138</v>
      </c>
      <c r="B260" t="s">
        <v>261</v>
      </c>
      <c r="C260">
        <v>0.1390485161</v>
      </c>
      <c r="D260">
        <v>0.001190066887</v>
      </c>
      <c r="E260" t="s">
        <v>340</v>
      </c>
      <c r="F260">
        <v>0.8558645</v>
      </c>
      <c r="G260">
        <v>102906.6128</v>
      </c>
    </row>
    <row r="261" spans="1:7" ht="12.75">
      <c r="A261" t="s">
        <v>138</v>
      </c>
      <c r="B261" t="s">
        <v>345</v>
      </c>
      <c r="C261">
        <v>0.1361505212</v>
      </c>
      <c r="D261">
        <v>0.000539597139</v>
      </c>
      <c r="E261" t="s">
        <v>340</v>
      </c>
      <c r="F261">
        <v>0.3963239614</v>
      </c>
      <c r="G261">
        <v>1866832.397</v>
      </c>
    </row>
    <row r="262" spans="1:7" ht="12.75">
      <c r="A262" t="s">
        <v>163</v>
      </c>
      <c r="B262" t="s">
        <v>338</v>
      </c>
      <c r="C262">
        <v>36.55401649</v>
      </c>
      <c r="D262">
        <v>0.2269572911</v>
      </c>
      <c r="E262" t="s">
        <v>340</v>
      </c>
      <c r="F262">
        <v>0.6208819521</v>
      </c>
      <c r="G262">
        <v>444737.6132</v>
      </c>
    </row>
    <row r="263" spans="1:7" ht="12.75">
      <c r="A263" t="s">
        <v>163</v>
      </c>
      <c r="B263" t="s">
        <v>255</v>
      </c>
      <c r="C263">
        <v>36.77579641</v>
      </c>
      <c r="D263">
        <v>0.1887185243</v>
      </c>
      <c r="E263" t="s">
        <v>340</v>
      </c>
      <c r="F263">
        <v>0.5131595852</v>
      </c>
      <c r="G263">
        <v>233308.9369</v>
      </c>
    </row>
    <row r="264" spans="1:7" ht="12.75">
      <c r="A264" t="s">
        <v>163</v>
      </c>
      <c r="B264" t="s">
        <v>256</v>
      </c>
      <c r="C264">
        <v>57.85298596</v>
      </c>
      <c r="D264">
        <v>0.3193937746</v>
      </c>
      <c r="E264" t="s">
        <v>340</v>
      </c>
      <c r="F264">
        <v>0.5520782883</v>
      </c>
      <c r="G264">
        <v>188421.2103</v>
      </c>
    </row>
    <row r="265" spans="1:7" ht="12.75">
      <c r="A265" t="s">
        <v>163</v>
      </c>
      <c r="B265" t="s">
        <v>341</v>
      </c>
      <c r="C265">
        <v>7.606205766</v>
      </c>
      <c r="D265">
        <v>0.03888438297</v>
      </c>
      <c r="E265" t="s">
        <v>340</v>
      </c>
      <c r="F265">
        <v>0.5112191829</v>
      </c>
      <c r="G265">
        <v>254476.5176</v>
      </c>
    </row>
    <row r="266" spans="1:7" ht="12.75">
      <c r="A266" t="s">
        <v>163</v>
      </c>
      <c r="B266" t="s">
        <v>257</v>
      </c>
      <c r="C266">
        <v>7.007571556</v>
      </c>
      <c r="D266">
        <v>0.02949346075</v>
      </c>
      <c r="E266" t="s">
        <v>340</v>
      </c>
      <c r="F266">
        <v>0.4208799085</v>
      </c>
      <c r="G266">
        <v>148554.4715</v>
      </c>
    </row>
    <row r="267" spans="1:7" ht="12.75">
      <c r="A267" t="s">
        <v>163</v>
      </c>
      <c r="B267" t="s">
        <v>259</v>
      </c>
      <c r="C267">
        <v>14.27107771</v>
      </c>
      <c r="D267">
        <v>0.08327662573</v>
      </c>
      <c r="E267" t="s">
        <v>340</v>
      </c>
      <c r="F267">
        <v>0.583534246</v>
      </c>
      <c r="G267">
        <v>749549.1478</v>
      </c>
    </row>
    <row r="268" spans="1:7" ht="12.75">
      <c r="A268" t="s">
        <v>163</v>
      </c>
      <c r="B268" t="s">
        <v>342</v>
      </c>
      <c r="C268">
        <v>14.27084657</v>
      </c>
      <c r="D268">
        <v>0.08604195046</v>
      </c>
      <c r="E268" t="s">
        <v>340</v>
      </c>
      <c r="F268">
        <v>0.6029211375</v>
      </c>
      <c r="G268">
        <v>667718.5731</v>
      </c>
    </row>
    <row r="269" spans="1:7" ht="12.75">
      <c r="A269" t="s">
        <v>163</v>
      </c>
      <c r="B269" t="s">
        <v>260</v>
      </c>
      <c r="C269">
        <v>0.1344234902</v>
      </c>
      <c r="D269">
        <v>0.008042834347</v>
      </c>
      <c r="E269" t="s">
        <v>340</v>
      </c>
      <c r="F269">
        <v>5.983206013</v>
      </c>
      <c r="G269">
        <v>1041.883822</v>
      </c>
    </row>
    <row r="270" spans="1:7" ht="12.75">
      <c r="A270" t="s">
        <v>163</v>
      </c>
      <c r="B270" t="s">
        <v>343</v>
      </c>
      <c r="C270">
        <v>0.3040013381</v>
      </c>
      <c r="D270">
        <v>1.324295422</v>
      </c>
      <c r="E270" t="s">
        <v>340</v>
      </c>
      <c r="F270">
        <v>435.6215766</v>
      </c>
      <c r="G270">
        <v>12.87995417</v>
      </c>
    </row>
    <row r="271" spans="1:7" ht="12.75">
      <c r="A271" t="s">
        <v>163</v>
      </c>
      <c r="B271" t="s">
        <v>258</v>
      </c>
      <c r="C271">
        <v>4.453015403</v>
      </c>
      <c r="D271">
        <v>0.01637854593</v>
      </c>
      <c r="E271" t="s">
        <v>340</v>
      </c>
      <c r="F271">
        <v>0.3678079783</v>
      </c>
      <c r="G271">
        <v>22615.3994</v>
      </c>
    </row>
    <row r="272" spans="1:7" ht="12.75">
      <c r="A272" t="s">
        <v>163</v>
      </c>
      <c r="B272" t="s">
        <v>344</v>
      </c>
      <c r="C272">
        <v>4.319591715</v>
      </c>
      <c r="D272">
        <v>0.0253061089</v>
      </c>
      <c r="E272" t="s">
        <v>340</v>
      </c>
      <c r="F272">
        <v>0.5858449264</v>
      </c>
      <c r="G272">
        <v>31294.50835</v>
      </c>
    </row>
    <row r="273" spans="1:7" ht="12.75">
      <c r="A273" t="s">
        <v>163</v>
      </c>
      <c r="B273" t="s">
        <v>261</v>
      </c>
      <c r="C273">
        <v>0.06345823549</v>
      </c>
      <c r="D273">
        <v>0.0002527008868</v>
      </c>
      <c r="E273" t="s">
        <v>340</v>
      </c>
      <c r="F273">
        <v>0.3982160627</v>
      </c>
      <c r="G273">
        <v>46963.98242</v>
      </c>
    </row>
    <row r="274" spans="1:7" ht="12.75">
      <c r="A274" t="s">
        <v>163</v>
      </c>
      <c r="B274" t="s">
        <v>345</v>
      </c>
      <c r="C274">
        <v>0.06160608766</v>
      </c>
      <c r="D274">
        <v>0.000367810228</v>
      </c>
      <c r="E274" t="s">
        <v>340</v>
      </c>
      <c r="F274">
        <v>0.5970355236</v>
      </c>
      <c r="G274">
        <v>844713.9187</v>
      </c>
    </row>
    <row r="275" spans="1:7" ht="12.75">
      <c r="A275" t="s">
        <v>8</v>
      </c>
      <c r="B275" t="s">
        <v>338</v>
      </c>
      <c r="C275">
        <v>116.0399004</v>
      </c>
      <c r="D275">
        <v>0.5259623825</v>
      </c>
      <c r="E275" t="s">
        <v>340</v>
      </c>
      <c r="F275">
        <v>0.4532599397</v>
      </c>
      <c r="G275">
        <v>1411809.516</v>
      </c>
    </row>
    <row r="276" spans="1:7" ht="12.75">
      <c r="A276" t="s">
        <v>8</v>
      </c>
      <c r="B276" t="s">
        <v>255</v>
      </c>
      <c r="C276">
        <v>115.5421674</v>
      </c>
      <c r="D276">
        <v>0.5885419746</v>
      </c>
      <c r="E276" t="s">
        <v>340</v>
      </c>
      <c r="F276">
        <v>0.5093741858</v>
      </c>
      <c r="G276">
        <v>733009.8293</v>
      </c>
    </row>
    <row r="277" spans="1:7" ht="12.75">
      <c r="A277" t="s">
        <v>8</v>
      </c>
      <c r="B277" t="s">
        <v>256</v>
      </c>
      <c r="C277">
        <v>20.51838028</v>
      </c>
      <c r="D277">
        <v>0.1157513643</v>
      </c>
      <c r="E277" t="s">
        <v>340</v>
      </c>
      <c r="F277">
        <v>0.5641349986</v>
      </c>
      <c r="G277">
        <v>66826.249</v>
      </c>
    </row>
    <row r="278" spans="1:7" ht="12.75">
      <c r="A278" t="s">
        <v>8</v>
      </c>
      <c r="B278" t="s">
        <v>341</v>
      </c>
      <c r="C278">
        <v>17.69468132</v>
      </c>
      <c r="D278">
        <v>0.1632080205</v>
      </c>
      <c r="E278" t="s">
        <v>340</v>
      </c>
      <c r="F278">
        <v>0.9223563709</v>
      </c>
      <c r="G278">
        <v>592000.9295</v>
      </c>
    </row>
    <row r="279" spans="1:7" ht="12.75">
      <c r="A279" t="s">
        <v>8</v>
      </c>
      <c r="B279" t="s">
        <v>257</v>
      </c>
      <c r="C279">
        <v>16.53581558</v>
      </c>
      <c r="D279">
        <v>0.07575451193</v>
      </c>
      <c r="E279" t="s">
        <v>340</v>
      </c>
      <c r="F279">
        <v>0.4581238315</v>
      </c>
      <c r="G279">
        <v>350545.0249</v>
      </c>
    </row>
    <row r="280" spans="1:7" ht="12.75">
      <c r="A280" t="s">
        <v>8</v>
      </c>
      <c r="B280" t="s">
        <v>259</v>
      </c>
      <c r="C280">
        <v>14.35503369</v>
      </c>
      <c r="D280">
        <v>0.06690786381</v>
      </c>
      <c r="E280" t="s">
        <v>340</v>
      </c>
      <c r="F280">
        <v>0.4660933946</v>
      </c>
      <c r="G280">
        <v>753958.7047</v>
      </c>
    </row>
    <row r="281" spans="1:7" ht="12.75">
      <c r="A281" t="s">
        <v>8</v>
      </c>
      <c r="B281" t="s">
        <v>342</v>
      </c>
      <c r="C281">
        <v>14.3564062</v>
      </c>
      <c r="D281">
        <v>0.06367774972</v>
      </c>
      <c r="E281" t="s">
        <v>340</v>
      </c>
      <c r="F281">
        <v>0.4435493734</v>
      </c>
      <c r="G281">
        <v>671721.8221</v>
      </c>
    </row>
    <row r="282" spans="1:7" ht="12.75">
      <c r="A282" t="s">
        <v>8</v>
      </c>
      <c r="B282" t="s">
        <v>260</v>
      </c>
      <c r="C282">
        <v>0.1633651393</v>
      </c>
      <c r="D282">
        <v>0.01097855968</v>
      </c>
      <c r="E282" t="s">
        <v>340</v>
      </c>
      <c r="F282">
        <v>6.720258512</v>
      </c>
      <c r="G282">
        <v>1266.203515</v>
      </c>
    </row>
    <row r="283" spans="1:7" ht="12.75">
      <c r="A283" t="s">
        <v>8</v>
      </c>
      <c r="B283" t="s">
        <v>343</v>
      </c>
      <c r="C283">
        <v>-0.5721396883</v>
      </c>
      <c r="D283">
        <v>1.016558396</v>
      </c>
      <c r="E283" t="s">
        <v>340</v>
      </c>
      <c r="F283">
        <v>177.6766089</v>
      </c>
      <c r="G283">
        <v>-24.24046225</v>
      </c>
    </row>
    <row r="284" spans="1:7" ht="12.75">
      <c r="A284" t="s">
        <v>8</v>
      </c>
      <c r="B284" t="s">
        <v>258</v>
      </c>
      <c r="C284">
        <v>4.569934307</v>
      </c>
      <c r="D284">
        <v>0.03111885663</v>
      </c>
      <c r="E284" t="s">
        <v>340</v>
      </c>
      <c r="F284">
        <v>0.6809475703</v>
      </c>
      <c r="G284">
        <v>23209.19203</v>
      </c>
    </row>
    <row r="285" spans="1:7" ht="12.75">
      <c r="A285" t="s">
        <v>8</v>
      </c>
      <c r="B285" t="s">
        <v>344</v>
      </c>
      <c r="C285">
        <v>4.403699459</v>
      </c>
      <c r="D285">
        <v>0.02337168235</v>
      </c>
      <c r="E285" t="s">
        <v>340</v>
      </c>
      <c r="F285">
        <v>0.5307283698</v>
      </c>
      <c r="G285">
        <v>31903.85078</v>
      </c>
    </row>
    <row r="286" spans="1:7" ht="12.75">
      <c r="A286" t="s">
        <v>8</v>
      </c>
      <c r="B286" t="s">
        <v>261</v>
      </c>
      <c r="C286">
        <v>0.451817556</v>
      </c>
      <c r="D286">
        <v>0.002533933225</v>
      </c>
      <c r="E286" t="s">
        <v>340</v>
      </c>
      <c r="F286">
        <v>0.5608310681</v>
      </c>
      <c r="G286">
        <v>334379.7948</v>
      </c>
    </row>
    <row r="287" spans="1:7" ht="12.75">
      <c r="A287" t="s">
        <v>8</v>
      </c>
      <c r="B287" t="s">
        <v>345</v>
      </c>
      <c r="C287">
        <v>0.4360903524</v>
      </c>
      <c r="D287">
        <v>0.001069678354</v>
      </c>
      <c r="E287" t="s">
        <v>340</v>
      </c>
      <c r="F287">
        <v>0.2452882409</v>
      </c>
      <c r="G287">
        <v>5979467.363</v>
      </c>
    </row>
    <row r="288" spans="1:7" ht="12.75">
      <c r="A288" t="s">
        <v>354</v>
      </c>
      <c r="B288" t="s">
        <v>338</v>
      </c>
      <c r="C288">
        <v>141.3399893</v>
      </c>
      <c r="D288">
        <v>1.240053759</v>
      </c>
      <c r="E288" t="s">
        <v>340</v>
      </c>
      <c r="F288">
        <v>0.877355209</v>
      </c>
      <c r="G288">
        <v>1719625.243</v>
      </c>
    </row>
    <row r="289" spans="1:7" ht="12.75">
      <c r="A289" t="s">
        <v>354</v>
      </c>
      <c r="B289" t="s">
        <v>255</v>
      </c>
      <c r="C289">
        <v>141.0849842</v>
      </c>
      <c r="D289">
        <v>1.318147863</v>
      </c>
      <c r="E289" t="s">
        <v>340</v>
      </c>
      <c r="F289">
        <v>0.9342935187</v>
      </c>
      <c r="G289">
        <v>895055.7402</v>
      </c>
    </row>
    <row r="290" spans="1:7" ht="12.75">
      <c r="A290" t="s">
        <v>354</v>
      </c>
      <c r="B290" t="s">
        <v>256</v>
      </c>
      <c r="C290">
        <v>153.4814923</v>
      </c>
      <c r="D290">
        <v>1.039802667</v>
      </c>
      <c r="E290" t="s">
        <v>340</v>
      </c>
      <c r="F290">
        <v>0.6774775581</v>
      </c>
      <c r="G290">
        <v>499873.3958</v>
      </c>
    </row>
    <row r="291" spans="1:7" ht="12.75">
      <c r="A291" t="s">
        <v>354</v>
      </c>
      <c r="B291" t="s">
        <v>341</v>
      </c>
      <c r="C291">
        <v>30.64228038</v>
      </c>
      <c r="D291">
        <v>0.1071353722</v>
      </c>
      <c r="E291" t="s">
        <v>340</v>
      </c>
      <c r="F291">
        <v>0.3496325042</v>
      </c>
      <c r="G291">
        <v>1025181.417</v>
      </c>
    </row>
    <row r="292" spans="1:7" ht="12.75">
      <c r="A292" t="s">
        <v>354</v>
      </c>
      <c r="B292" t="s">
        <v>257</v>
      </c>
      <c r="C292">
        <v>28.60466328</v>
      </c>
      <c r="D292">
        <v>0.2143052041</v>
      </c>
      <c r="E292" t="s">
        <v>340</v>
      </c>
      <c r="F292">
        <v>0.7491967376</v>
      </c>
      <c r="G292">
        <v>606394.1842</v>
      </c>
    </row>
    <row r="293" spans="1:7" ht="12.75">
      <c r="A293" t="s">
        <v>354</v>
      </c>
      <c r="B293" t="s">
        <v>259</v>
      </c>
      <c r="C293">
        <v>12.32042655</v>
      </c>
      <c r="D293">
        <v>0.128173597</v>
      </c>
      <c r="E293" t="s">
        <v>340</v>
      </c>
      <c r="F293">
        <v>1.040334087</v>
      </c>
      <c r="G293">
        <v>647096.5545</v>
      </c>
    </row>
    <row r="294" spans="1:7" ht="12.75">
      <c r="A294" t="s">
        <v>354</v>
      </c>
      <c r="B294" t="s">
        <v>342</v>
      </c>
      <c r="C294">
        <v>12.33213184</v>
      </c>
      <c r="D294">
        <v>0.1259472468</v>
      </c>
      <c r="E294" t="s">
        <v>340</v>
      </c>
      <c r="F294">
        <v>1.021293386</v>
      </c>
      <c r="G294">
        <v>577008.0586</v>
      </c>
    </row>
    <row r="295" spans="1:7" ht="12.75">
      <c r="A295" t="s">
        <v>354</v>
      </c>
      <c r="B295" t="s">
        <v>260</v>
      </c>
      <c r="C295">
        <v>5.6640192</v>
      </c>
      <c r="D295">
        <v>0.04604977327</v>
      </c>
      <c r="E295" t="s">
        <v>340</v>
      </c>
      <c r="F295">
        <v>0.813022902</v>
      </c>
      <c r="G295">
        <v>43900.43709</v>
      </c>
    </row>
    <row r="296" spans="1:7" ht="12.75">
      <c r="A296" t="s">
        <v>354</v>
      </c>
      <c r="B296" t="s">
        <v>343</v>
      </c>
      <c r="C296">
        <v>5.260243104</v>
      </c>
      <c r="D296">
        <v>0.210292364</v>
      </c>
      <c r="E296" t="s">
        <v>340</v>
      </c>
      <c r="F296">
        <v>3.997768921</v>
      </c>
      <c r="G296">
        <v>222.8664206</v>
      </c>
    </row>
    <row r="297" spans="1:7" ht="12.75">
      <c r="A297" t="s">
        <v>354</v>
      </c>
      <c r="B297" t="s">
        <v>258</v>
      </c>
      <c r="C297">
        <v>30.96517581</v>
      </c>
      <c r="D297">
        <v>0.2018931322</v>
      </c>
      <c r="E297" t="s">
        <v>340</v>
      </c>
      <c r="F297">
        <v>0.6520006005</v>
      </c>
      <c r="G297">
        <v>157261.9349</v>
      </c>
    </row>
    <row r="298" spans="1:7" ht="12.75">
      <c r="A298" t="s">
        <v>354</v>
      </c>
      <c r="B298" t="s">
        <v>344</v>
      </c>
      <c r="C298">
        <v>31.08737804</v>
      </c>
      <c r="D298">
        <v>0.1909079261</v>
      </c>
      <c r="E298" t="s">
        <v>340</v>
      </c>
      <c r="F298">
        <v>0.6141010858</v>
      </c>
      <c r="G298">
        <v>225221.3348</v>
      </c>
    </row>
    <row r="299" spans="1:7" ht="12.75">
      <c r="A299" t="s">
        <v>354</v>
      </c>
      <c r="B299" t="s">
        <v>261</v>
      </c>
      <c r="C299">
        <v>0.3672123347</v>
      </c>
      <c r="D299">
        <v>0.00396106448</v>
      </c>
      <c r="E299" t="s">
        <v>340</v>
      </c>
      <c r="F299">
        <v>1.078685029</v>
      </c>
      <c r="G299">
        <v>271765.4139</v>
      </c>
    </row>
    <row r="300" spans="1:7" ht="12.75">
      <c r="A300" t="s">
        <v>354</v>
      </c>
      <c r="B300" t="s">
        <v>345</v>
      </c>
      <c r="C300">
        <v>0.3530572476</v>
      </c>
      <c r="D300">
        <v>0.002424982161</v>
      </c>
      <c r="E300" t="s">
        <v>340</v>
      </c>
      <c r="F300">
        <v>0.686852395</v>
      </c>
      <c r="G300">
        <v>4840956.186</v>
      </c>
    </row>
    <row r="301" spans="1:7" ht="12.75">
      <c r="A301" t="s">
        <v>337</v>
      </c>
      <c r="B301" t="s">
        <v>338</v>
      </c>
      <c r="C301" t="s">
        <v>339</v>
      </c>
      <c r="D301">
        <v>0</v>
      </c>
      <c r="E301" t="s">
        <v>340</v>
      </c>
      <c r="F301">
        <v>0</v>
      </c>
      <c r="G301">
        <v>9023.533448</v>
      </c>
    </row>
    <row r="302" spans="1:7" ht="12.75">
      <c r="A302" t="s">
        <v>337</v>
      </c>
      <c r="B302" t="s">
        <v>255</v>
      </c>
      <c r="C302" t="s">
        <v>339</v>
      </c>
      <c r="D302">
        <v>0</v>
      </c>
      <c r="E302" t="s">
        <v>340</v>
      </c>
      <c r="F302">
        <v>0</v>
      </c>
      <c r="G302">
        <v>3925.346225</v>
      </c>
    </row>
    <row r="303" spans="1:7" ht="12.75">
      <c r="A303" t="s">
        <v>337</v>
      </c>
      <c r="B303" t="s">
        <v>256</v>
      </c>
      <c r="C303" t="s">
        <v>339</v>
      </c>
      <c r="D303">
        <v>0</v>
      </c>
      <c r="E303" t="s">
        <v>340</v>
      </c>
      <c r="F303">
        <v>0</v>
      </c>
      <c r="G303">
        <v>12180.94651</v>
      </c>
    </row>
    <row r="304" spans="1:7" ht="12.75">
      <c r="A304" t="s">
        <v>337</v>
      </c>
      <c r="B304" t="s">
        <v>341</v>
      </c>
      <c r="C304" t="s">
        <v>339</v>
      </c>
      <c r="D304">
        <v>0</v>
      </c>
      <c r="E304" t="s">
        <v>340</v>
      </c>
      <c r="F304">
        <v>0</v>
      </c>
      <c r="G304">
        <v>3330.186795</v>
      </c>
    </row>
    <row r="305" spans="1:7" ht="12.75">
      <c r="A305" t="s">
        <v>337</v>
      </c>
      <c r="B305" t="s">
        <v>257</v>
      </c>
      <c r="C305" t="s">
        <v>339</v>
      </c>
      <c r="D305">
        <v>0</v>
      </c>
      <c r="E305" t="s">
        <v>340</v>
      </c>
      <c r="F305">
        <v>0</v>
      </c>
      <c r="G305">
        <v>3220.230685</v>
      </c>
    </row>
    <row r="306" spans="1:7" ht="12.75">
      <c r="A306" t="s">
        <v>337</v>
      </c>
      <c r="B306" t="s">
        <v>259</v>
      </c>
      <c r="C306" t="s">
        <v>339</v>
      </c>
      <c r="D306">
        <v>0</v>
      </c>
      <c r="E306" t="s">
        <v>340</v>
      </c>
      <c r="F306">
        <v>0</v>
      </c>
      <c r="G306">
        <v>2564.545385</v>
      </c>
    </row>
    <row r="307" spans="1:7" ht="12.75">
      <c r="A307" t="s">
        <v>337</v>
      </c>
      <c r="B307" t="s">
        <v>342</v>
      </c>
      <c r="C307" t="s">
        <v>339</v>
      </c>
      <c r="D307">
        <v>0</v>
      </c>
      <c r="E307" t="s">
        <v>340</v>
      </c>
      <c r="F307">
        <v>0</v>
      </c>
      <c r="G307">
        <v>2837.435061</v>
      </c>
    </row>
    <row r="308" spans="1:7" ht="12.75">
      <c r="A308" t="s">
        <v>337</v>
      </c>
      <c r="B308" t="s">
        <v>260</v>
      </c>
      <c r="C308" t="s">
        <v>339</v>
      </c>
      <c r="D308">
        <v>0</v>
      </c>
      <c r="E308" t="s">
        <v>340</v>
      </c>
      <c r="F308">
        <v>0</v>
      </c>
      <c r="G308">
        <v>1654.864921</v>
      </c>
    </row>
    <row r="309" spans="1:7" ht="12.75">
      <c r="A309" t="s">
        <v>337</v>
      </c>
      <c r="B309" t="s">
        <v>343</v>
      </c>
      <c r="C309" t="s">
        <v>339</v>
      </c>
      <c r="D309">
        <v>0</v>
      </c>
      <c r="E309" t="s">
        <v>340</v>
      </c>
      <c r="F309">
        <v>0</v>
      </c>
      <c r="G309">
        <v>-800.8910725</v>
      </c>
    </row>
    <row r="310" spans="1:7" ht="12.75">
      <c r="A310" t="s">
        <v>337</v>
      </c>
      <c r="B310" t="s">
        <v>258</v>
      </c>
      <c r="C310" t="s">
        <v>339</v>
      </c>
      <c r="D310">
        <v>0</v>
      </c>
      <c r="E310" t="s">
        <v>340</v>
      </c>
      <c r="F310">
        <v>0</v>
      </c>
      <c r="G310">
        <v>-767.6786612</v>
      </c>
    </row>
    <row r="311" spans="1:7" ht="12.75">
      <c r="A311" t="s">
        <v>337</v>
      </c>
      <c r="B311" t="s">
        <v>344</v>
      </c>
      <c r="C311" t="s">
        <v>339</v>
      </c>
      <c r="D311">
        <v>0</v>
      </c>
      <c r="E311" t="s">
        <v>340</v>
      </c>
      <c r="F311">
        <v>0</v>
      </c>
      <c r="G311">
        <v>-492.1545138</v>
      </c>
    </row>
    <row r="312" spans="1:7" ht="12.75">
      <c r="A312" t="s">
        <v>337</v>
      </c>
      <c r="B312" t="s">
        <v>261</v>
      </c>
      <c r="C312" t="s">
        <v>339</v>
      </c>
      <c r="D312">
        <v>0</v>
      </c>
      <c r="E312" t="s">
        <v>340</v>
      </c>
      <c r="F312">
        <v>0</v>
      </c>
      <c r="G312">
        <v>1132.486012</v>
      </c>
    </row>
    <row r="313" spans="1:7" ht="12.75">
      <c r="A313" t="s">
        <v>337</v>
      </c>
      <c r="B313" t="s">
        <v>345</v>
      </c>
      <c r="C313" t="s">
        <v>339</v>
      </c>
      <c r="D313">
        <v>0</v>
      </c>
      <c r="E313" t="s">
        <v>340</v>
      </c>
      <c r="F313">
        <v>0</v>
      </c>
      <c r="G313">
        <v>10707.95793</v>
      </c>
    </row>
    <row r="314" spans="1:7" ht="12.75">
      <c r="A314" t="s">
        <v>346</v>
      </c>
      <c r="B314" t="s">
        <v>338</v>
      </c>
      <c r="C314" t="s">
        <v>339</v>
      </c>
      <c r="D314">
        <v>0</v>
      </c>
      <c r="E314" t="s">
        <v>340</v>
      </c>
      <c r="F314">
        <v>0</v>
      </c>
      <c r="G314">
        <v>1232245.062</v>
      </c>
    </row>
    <row r="315" spans="1:7" ht="12.75">
      <c r="A315" t="s">
        <v>346</v>
      </c>
      <c r="B315" t="s">
        <v>255</v>
      </c>
      <c r="C315" t="s">
        <v>339</v>
      </c>
      <c r="D315">
        <v>0</v>
      </c>
      <c r="E315" t="s">
        <v>340</v>
      </c>
      <c r="F315">
        <v>0</v>
      </c>
      <c r="G315">
        <v>641148.3359</v>
      </c>
    </row>
    <row r="316" spans="1:7" ht="12.75">
      <c r="A316" t="s">
        <v>346</v>
      </c>
      <c r="B316" t="s">
        <v>256</v>
      </c>
      <c r="C316" t="s">
        <v>339</v>
      </c>
      <c r="D316">
        <v>0</v>
      </c>
      <c r="E316" t="s">
        <v>340</v>
      </c>
      <c r="F316">
        <v>0</v>
      </c>
      <c r="G316">
        <v>326989.2725</v>
      </c>
    </row>
    <row r="317" spans="1:7" ht="12.75">
      <c r="A317" t="s">
        <v>346</v>
      </c>
      <c r="B317" t="s">
        <v>341</v>
      </c>
      <c r="C317" t="s">
        <v>339</v>
      </c>
      <c r="D317">
        <v>0</v>
      </c>
      <c r="E317" t="s">
        <v>340</v>
      </c>
      <c r="F317">
        <v>0</v>
      </c>
      <c r="G317">
        <v>877155.877</v>
      </c>
    </row>
    <row r="318" spans="1:7" ht="12.75">
      <c r="A318" t="s">
        <v>346</v>
      </c>
      <c r="B318" t="s">
        <v>257</v>
      </c>
      <c r="C318" t="s">
        <v>339</v>
      </c>
      <c r="D318">
        <v>0</v>
      </c>
      <c r="E318" t="s">
        <v>340</v>
      </c>
      <c r="F318">
        <v>0</v>
      </c>
      <c r="G318">
        <v>549289.5067</v>
      </c>
    </row>
    <row r="319" spans="1:7" ht="12.75">
      <c r="A319" t="s">
        <v>346</v>
      </c>
      <c r="B319" t="s">
        <v>259</v>
      </c>
      <c r="C319" t="s">
        <v>339</v>
      </c>
      <c r="D319">
        <v>0</v>
      </c>
      <c r="E319" t="s">
        <v>340</v>
      </c>
      <c r="F319">
        <v>0</v>
      </c>
      <c r="G319">
        <v>533763.6328</v>
      </c>
    </row>
    <row r="320" spans="1:7" ht="12.75">
      <c r="A320" t="s">
        <v>346</v>
      </c>
      <c r="B320" t="s">
        <v>342</v>
      </c>
      <c r="C320" t="s">
        <v>339</v>
      </c>
      <c r="D320">
        <v>0</v>
      </c>
      <c r="E320" t="s">
        <v>340</v>
      </c>
      <c r="F320">
        <v>0</v>
      </c>
      <c r="G320">
        <v>475604.9591</v>
      </c>
    </row>
    <row r="321" spans="1:7" ht="12.75">
      <c r="A321" t="s">
        <v>346</v>
      </c>
      <c r="B321" t="s">
        <v>260</v>
      </c>
      <c r="C321" t="s">
        <v>339</v>
      </c>
      <c r="D321">
        <v>0</v>
      </c>
      <c r="E321" t="s">
        <v>340</v>
      </c>
      <c r="F321">
        <v>0</v>
      </c>
      <c r="G321">
        <v>38319.23559</v>
      </c>
    </row>
    <row r="322" spans="1:7" ht="12.75">
      <c r="A322" t="s">
        <v>346</v>
      </c>
      <c r="B322" t="s">
        <v>343</v>
      </c>
      <c r="C322" t="s">
        <v>339</v>
      </c>
      <c r="D322">
        <v>0</v>
      </c>
      <c r="E322" t="s">
        <v>340</v>
      </c>
      <c r="F322">
        <v>0</v>
      </c>
      <c r="G322">
        <v>203.2311682</v>
      </c>
    </row>
    <row r="323" spans="1:7" ht="12.75">
      <c r="A323" t="s">
        <v>346</v>
      </c>
      <c r="B323" t="s">
        <v>258</v>
      </c>
      <c r="C323" t="s">
        <v>339</v>
      </c>
      <c r="D323">
        <v>0</v>
      </c>
      <c r="E323" t="s">
        <v>340</v>
      </c>
      <c r="F323">
        <v>0</v>
      </c>
      <c r="G323">
        <v>129886.4131</v>
      </c>
    </row>
    <row r="324" spans="1:7" ht="12.75">
      <c r="A324" t="s">
        <v>346</v>
      </c>
      <c r="B324" t="s">
        <v>344</v>
      </c>
      <c r="C324" t="s">
        <v>339</v>
      </c>
      <c r="D324">
        <v>0</v>
      </c>
      <c r="E324" t="s">
        <v>340</v>
      </c>
      <c r="F324">
        <v>0</v>
      </c>
      <c r="G324">
        <v>186072.0501</v>
      </c>
    </row>
    <row r="325" spans="1:7" ht="12.75">
      <c r="A325" t="s">
        <v>346</v>
      </c>
      <c r="B325" t="s">
        <v>261</v>
      </c>
      <c r="C325" t="s">
        <v>339</v>
      </c>
      <c r="D325">
        <v>0</v>
      </c>
      <c r="E325" t="s">
        <v>340</v>
      </c>
      <c r="F325">
        <v>0</v>
      </c>
      <c r="G325">
        <v>370682.6482</v>
      </c>
    </row>
    <row r="326" spans="1:7" ht="12.75">
      <c r="A326" t="s">
        <v>346</v>
      </c>
      <c r="B326" t="s">
        <v>345</v>
      </c>
      <c r="C326" t="s">
        <v>339</v>
      </c>
      <c r="D326">
        <v>0</v>
      </c>
      <c r="E326" t="s">
        <v>340</v>
      </c>
      <c r="F326">
        <v>0</v>
      </c>
      <c r="G326">
        <v>6716134.167</v>
      </c>
    </row>
    <row r="327" spans="1:7" ht="12.75">
      <c r="A327" t="s">
        <v>347</v>
      </c>
      <c r="B327" t="s">
        <v>338</v>
      </c>
      <c r="C327" t="s">
        <v>339</v>
      </c>
      <c r="D327">
        <v>0</v>
      </c>
      <c r="E327" t="s">
        <v>340</v>
      </c>
      <c r="F327">
        <v>0</v>
      </c>
      <c r="G327">
        <v>3570075.935</v>
      </c>
    </row>
    <row r="328" spans="1:7" ht="12.75">
      <c r="A328" t="s">
        <v>347</v>
      </c>
      <c r="B328" t="s">
        <v>255</v>
      </c>
      <c r="C328" t="s">
        <v>339</v>
      </c>
      <c r="D328">
        <v>0</v>
      </c>
      <c r="E328" t="s">
        <v>340</v>
      </c>
      <c r="F328">
        <v>0</v>
      </c>
      <c r="G328">
        <v>1862841.233</v>
      </c>
    </row>
    <row r="329" spans="1:7" ht="12.75">
      <c r="A329" t="s">
        <v>347</v>
      </c>
      <c r="B329" t="s">
        <v>256</v>
      </c>
      <c r="C329" t="s">
        <v>339</v>
      </c>
      <c r="D329">
        <v>0</v>
      </c>
      <c r="E329" t="s">
        <v>340</v>
      </c>
      <c r="F329">
        <v>0</v>
      </c>
      <c r="G329">
        <v>992597.3592</v>
      </c>
    </row>
    <row r="330" spans="1:7" ht="12.75">
      <c r="A330" t="s">
        <v>347</v>
      </c>
      <c r="B330" t="s">
        <v>341</v>
      </c>
      <c r="C330" t="s">
        <v>339</v>
      </c>
      <c r="D330">
        <v>0</v>
      </c>
      <c r="E330" t="s">
        <v>340</v>
      </c>
      <c r="F330">
        <v>0</v>
      </c>
      <c r="G330">
        <v>1660412.761</v>
      </c>
    </row>
    <row r="331" spans="1:7" ht="12.75">
      <c r="A331" t="s">
        <v>347</v>
      </c>
      <c r="B331" t="s">
        <v>257</v>
      </c>
      <c r="C331" t="s">
        <v>339</v>
      </c>
      <c r="D331">
        <v>0</v>
      </c>
      <c r="E331" t="s">
        <v>340</v>
      </c>
      <c r="F331">
        <v>0</v>
      </c>
      <c r="G331">
        <v>1032067.092</v>
      </c>
    </row>
    <row r="332" spans="1:7" ht="12.75">
      <c r="A332" t="s">
        <v>347</v>
      </c>
      <c r="B332" t="s">
        <v>259</v>
      </c>
      <c r="C332" t="s">
        <v>339</v>
      </c>
      <c r="D332">
        <v>0</v>
      </c>
      <c r="E332" t="s">
        <v>340</v>
      </c>
      <c r="F332">
        <v>0</v>
      </c>
      <c r="G332">
        <v>1035833.225</v>
      </c>
    </row>
    <row r="333" spans="1:7" ht="12.75">
      <c r="A333" t="s">
        <v>347</v>
      </c>
      <c r="B333" t="s">
        <v>342</v>
      </c>
      <c r="C333" t="s">
        <v>339</v>
      </c>
      <c r="D333">
        <v>0</v>
      </c>
      <c r="E333" t="s">
        <v>340</v>
      </c>
      <c r="F333">
        <v>0</v>
      </c>
      <c r="G333">
        <v>923667.5048</v>
      </c>
    </row>
    <row r="334" spans="1:7" ht="12.75">
      <c r="A334" t="s">
        <v>347</v>
      </c>
      <c r="B334" t="s">
        <v>260</v>
      </c>
      <c r="C334" t="s">
        <v>339</v>
      </c>
      <c r="D334">
        <v>0</v>
      </c>
      <c r="E334" t="s">
        <v>340</v>
      </c>
      <c r="F334">
        <v>0</v>
      </c>
      <c r="G334">
        <v>77426.34559</v>
      </c>
    </row>
    <row r="335" spans="1:7" ht="12.75">
      <c r="A335" t="s">
        <v>347</v>
      </c>
      <c r="B335" t="s">
        <v>343</v>
      </c>
      <c r="C335" t="s">
        <v>339</v>
      </c>
      <c r="D335">
        <v>0</v>
      </c>
      <c r="E335" t="s">
        <v>340</v>
      </c>
      <c r="F335">
        <v>0</v>
      </c>
      <c r="G335">
        <v>391.8456797</v>
      </c>
    </row>
    <row r="336" spans="1:7" ht="12.75">
      <c r="A336" t="s">
        <v>347</v>
      </c>
      <c r="B336" t="s">
        <v>258</v>
      </c>
      <c r="C336" t="s">
        <v>339</v>
      </c>
      <c r="D336">
        <v>0</v>
      </c>
      <c r="E336" t="s">
        <v>340</v>
      </c>
      <c r="F336">
        <v>0</v>
      </c>
      <c r="G336">
        <v>254780.5857</v>
      </c>
    </row>
    <row r="337" spans="1:7" ht="12.75">
      <c r="A337" t="s">
        <v>347</v>
      </c>
      <c r="B337" t="s">
        <v>344</v>
      </c>
      <c r="C337" t="s">
        <v>339</v>
      </c>
      <c r="D337">
        <v>0</v>
      </c>
      <c r="E337" t="s">
        <v>340</v>
      </c>
      <c r="F337">
        <v>0</v>
      </c>
      <c r="G337">
        <v>364470.5675</v>
      </c>
    </row>
    <row r="338" spans="1:7" ht="12.75">
      <c r="A338" t="s">
        <v>347</v>
      </c>
      <c r="B338" t="s">
        <v>261</v>
      </c>
      <c r="C338" t="s">
        <v>339</v>
      </c>
      <c r="D338">
        <v>0</v>
      </c>
      <c r="E338" t="s">
        <v>340</v>
      </c>
      <c r="F338">
        <v>0</v>
      </c>
      <c r="G338">
        <v>738354.428</v>
      </c>
    </row>
    <row r="339" spans="1:7" ht="12.75">
      <c r="A339" t="s">
        <v>347</v>
      </c>
      <c r="B339" t="s">
        <v>345</v>
      </c>
      <c r="C339" t="s">
        <v>339</v>
      </c>
      <c r="D339" t="s">
        <v>339</v>
      </c>
      <c r="E339" t="s">
        <v>340</v>
      </c>
      <c r="F339" t="s">
        <v>339</v>
      </c>
      <c r="G339" t="s">
        <v>339</v>
      </c>
    </row>
    <row r="340" spans="1:7" ht="12.75">
      <c r="A340" t="s">
        <v>355</v>
      </c>
      <c r="B340" t="s">
        <v>338</v>
      </c>
      <c r="C340">
        <v>149.9553564</v>
      </c>
      <c r="D340">
        <v>1.314433767</v>
      </c>
      <c r="E340" t="s">
        <v>340</v>
      </c>
      <c r="F340">
        <v>0.8765500603</v>
      </c>
      <c r="G340">
        <v>1790837.775</v>
      </c>
    </row>
    <row r="341" spans="1:7" ht="12.75">
      <c r="A341" t="s">
        <v>355</v>
      </c>
      <c r="B341" t="s">
        <v>255</v>
      </c>
      <c r="C341">
        <v>150.1223591</v>
      </c>
      <c r="D341">
        <v>1.220743226</v>
      </c>
      <c r="E341" t="s">
        <v>340</v>
      </c>
      <c r="F341">
        <v>0.8131654961</v>
      </c>
      <c r="G341">
        <v>935213.0623</v>
      </c>
    </row>
    <row r="342" spans="1:7" ht="12.75">
      <c r="A342" t="s">
        <v>355</v>
      </c>
      <c r="B342" t="s">
        <v>256</v>
      </c>
      <c r="C342">
        <v>161.8904082</v>
      </c>
      <c r="D342">
        <v>1.556504606</v>
      </c>
      <c r="E342" t="s">
        <v>340</v>
      </c>
      <c r="F342">
        <v>0.9614557299</v>
      </c>
      <c r="G342">
        <v>535012.4018</v>
      </c>
    </row>
    <row r="343" spans="1:7" ht="12.75">
      <c r="A343" t="s">
        <v>355</v>
      </c>
      <c r="B343" t="s">
        <v>341</v>
      </c>
      <c r="C343">
        <v>30.48834657</v>
      </c>
      <c r="D343">
        <v>0.02993802125</v>
      </c>
      <c r="E343" t="s">
        <v>340</v>
      </c>
      <c r="F343">
        <v>0.09819496501</v>
      </c>
      <c r="G343">
        <v>1023916.095</v>
      </c>
    </row>
    <row r="344" spans="1:7" ht="12.75">
      <c r="A344" t="s">
        <v>355</v>
      </c>
      <c r="B344" t="s">
        <v>257</v>
      </c>
      <c r="C344">
        <v>30.32472932</v>
      </c>
      <c r="D344">
        <v>0.2358562217</v>
      </c>
      <c r="E344" t="s">
        <v>340</v>
      </c>
      <c r="F344">
        <v>0.7777685967</v>
      </c>
      <c r="G344">
        <v>634010.928</v>
      </c>
    </row>
    <row r="345" spans="1:7" ht="12.75">
      <c r="A345" t="s">
        <v>355</v>
      </c>
      <c r="B345" t="s">
        <v>259</v>
      </c>
      <c r="C345">
        <v>12.90637773</v>
      </c>
      <c r="D345">
        <v>0.09889031303</v>
      </c>
      <c r="E345" t="s">
        <v>340</v>
      </c>
      <c r="F345">
        <v>0.7662127599</v>
      </c>
      <c r="G345">
        <v>672533.2961</v>
      </c>
    </row>
    <row r="346" spans="1:7" ht="12.75">
      <c r="A346" t="s">
        <v>355</v>
      </c>
      <c r="B346" t="s">
        <v>342</v>
      </c>
      <c r="C346">
        <v>12.89152524</v>
      </c>
      <c r="D346">
        <v>0.09317171969</v>
      </c>
      <c r="E346" t="s">
        <v>340</v>
      </c>
      <c r="F346">
        <v>0.7227362002</v>
      </c>
      <c r="G346">
        <v>598924.7849</v>
      </c>
    </row>
    <row r="347" spans="1:7" ht="12.75">
      <c r="A347" t="s">
        <v>355</v>
      </c>
      <c r="B347" t="s">
        <v>260</v>
      </c>
      <c r="C347">
        <v>6.015040393</v>
      </c>
      <c r="D347">
        <v>0.04074877658</v>
      </c>
      <c r="E347" t="s">
        <v>340</v>
      </c>
      <c r="F347">
        <v>0.6774480954</v>
      </c>
      <c r="G347">
        <v>46477.47769</v>
      </c>
    </row>
    <row r="348" spans="1:7" ht="12.75">
      <c r="A348" t="s">
        <v>355</v>
      </c>
      <c r="B348" t="s">
        <v>343</v>
      </c>
      <c r="C348">
        <v>6.515775466</v>
      </c>
      <c r="D348">
        <v>0.8321228666</v>
      </c>
      <c r="E348" t="s">
        <v>340</v>
      </c>
      <c r="F348">
        <v>12.77089536</v>
      </c>
      <c r="G348">
        <v>257.2226237</v>
      </c>
    </row>
    <row r="349" spans="1:7" ht="12.75">
      <c r="A349" t="s">
        <v>355</v>
      </c>
      <c r="B349" t="s">
        <v>258</v>
      </c>
      <c r="C349">
        <v>30.49611793</v>
      </c>
      <c r="D349">
        <v>0.1039066702</v>
      </c>
      <c r="E349" t="s">
        <v>340</v>
      </c>
      <c r="F349">
        <v>0.3407209745</v>
      </c>
      <c r="G349">
        <v>156005.3516</v>
      </c>
    </row>
    <row r="350" spans="1:7" ht="12.75">
      <c r="A350" t="s">
        <v>355</v>
      </c>
      <c r="B350" t="s">
        <v>344</v>
      </c>
      <c r="C350">
        <v>30.46753237</v>
      </c>
      <c r="D350">
        <v>0.03998736124</v>
      </c>
      <c r="E350" t="s">
        <v>340</v>
      </c>
      <c r="F350">
        <v>0.1312458152</v>
      </c>
      <c r="G350">
        <v>223025.5507</v>
      </c>
    </row>
    <row r="351" spans="1:7" ht="12.75">
      <c r="A351" t="s">
        <v>355</v>
      </c>
      <c r="B351" t="s">
        <v>261</v>
      </c>
      <c r="C351">
        <v>0.3810484458</v>
      </c>
      <c r="D351">
        <v>0.00483915658</v>
      </c>
      <c r="E351" t="s">
        <v>340</v>
      </c>
      <c r="F351">
        <v>1.269958357</v>
      </c>
      <c r="G351">
        <v>281578.2646</v>
      </c>
    </row>
    <row r="352" spans="1:7" ht="12.75">
      <c r="A352" t="s">
        <v>355</v>
      </c>
      <c r="B352" t="s">
        <v>345</v>
      </c>
      <c r="C352">
        <v>0.3717819062</v>
      </c>
      <c r="D352">
        <v>0.001213789466</v>
      </c>
      <c r="E352" t="s">
        <v>340</v>
      </c>
      <c r="F352">
        <v>0.3264788968</v>
      </c>
      <c r="G352">
        <v>4993874.326</v>
      </c>
    </row>
    <row r="353" spans="1:7" ht="12.75">
      <c r="A353" t="s">
        <v>74</v>
      </c>
      <c r="B353" t="s">
        <v>338</v>
      </c>
      <c r="C353">
        <v>103.0387535</v>
      </c>
      <c r="D353">
        <v>0.6652709764</v>
      </c>
      <c r="E353" t="s">
        <v>340</v>
      </c>
      <c r="F353">
        <v>0.6456512272</v>
      </c>
      <c r="G353">
        <v>1230537.518</v>
      </c>
    </row>
    <row r="354" spans="1:7" ht="12.75">
      <c r="A354" t="s">
        <v>74</v>
      </c>
      <c r="B354" t="s">
        <v>255</v>
      </c>
      <c r="C354">
        <v>103.2572963</v>
      </c>
      <c r="D354">
        <v>0.6084661723</v>
      </c>
      <c r="E354" t="s">
        <v>340</v>
      </c>
      <c r="F354">
        <v>0.5892718426</v>
      </c>
      <c r="G354">
        <v>643259.0908</v>
      </c>
    </row>
    <row r="355" spans="1:7" ht="12.75">
      <c r="A355" t="s">
        <v>74</v>
      </c>
      <c r="B355" t="s">
        <v>256</v>
      </c>
      <c r="C355">
        <v>36.93950486</v>
      </c>
      <c r="D355">
        <v>0.4642814868</v>
      </c>
      <c r="E355" t="s">
        <v>340</v>
      </c>
      <c r="F355">
        <v>1.256869816</v>
      </c>
      <c r="G355">
        <v>122076.9868</v>
      </c>
    </row>
    <row r="356" spans="1:7" ht="12.75">
      <c r="A356" t="s">
        <v>74</v>
      </c>
      <c r="B356" t="s">
        <v>341</v>
      </c>
      <c r="C356">
        <v>10.74659936</v>
      </c>
      <c r="D356">
        <v>0.03953666232</v>
      </c>
      <c r="E356" t="s">
        <v>340</v>
      </c>
      <c r="F356">
        <v>0.367899286</v>
      </c>
      <c r="G356">
        <v>360912.1938</v>
      </c>
    </row>
    <row r="357" spans="1:7" ht="12.75">
      <c r="A357" t="s">
        <v>74</v>
      </c>
      <c r="B357" t="s">
        <v>257</v>
      </c>
      <c r="C357">
        <v>10.42198611</v>
      </c>
      <c r="D357">
        <v>0.08463123056</v>
      </c>
      <c r="E357" t="s">
        <v>340</v>
      </c>
      <c r="F357">
        <v>0.812045129</v>
      </c>
      <c r="G357">
        <v>217896.5232</v>
      </c>
    </row>
    <row r="358" spans="1:7" ht="12.75">
      <c r="A358" t="s">
        <v>74</v>
      </c>
      <c r="B358" t="s">
        <v>259</v>
      </c>
      <c r="C358">
        <v>22.12625142</v>
      </c>
      <c r="D358">
        <v>0.1249025688</v>
      </c>
      <c r="E358" t="s">
        <v>340</v>
      </c>
      <c r="F358">
        <v>0.5644994553</v>
      </c>
      <c r="G358">
        <v>1152968.022</v>
      </c>
    </row>
    <row r="359" spans="1:7" ht="12.75">
      <c r="A359" t="s">
        <v>74</v>
      </c>
      <c r="B359" t="s">
        <v>342</v>
      </c>
      <c r="C359">
        <v>22.10476547</v>
      </c>
      <c r="D359">
        <v>0.1212800126</v>
      </c>
      <c r="E359" t="s">
        <v>340</v>
      </c>
      <c r="F359">
        <v>0.5486600287</v>
      </c>
      <c r="G359">
        <v>1026960.864</v>
      </c>
    </row>
    <row r="360" spans="1:7" ht="12.75">
      <c r="A360" t="s">
        <v>74</v>
      </c>
      <c r="B360" t="s">
        <v>260</v>
      </c>
      <c r="C360">
        <v>0.3993533879</v>
      </c>
      <c r="D360">
        <v>0.01854545027</v>
      </c>
      <c r="E360" t="s">
        <v>340</v>
      </c>
      <c r="F360">
        <v>4.643869523</v>
      </c>
      <c r="G360">
        <v>3085.754536</v>
      </c>
    </row>
    <row r="361" spans="1:7" ht="12.75">
      <c r="A361" t="s">
        <v>74</v>
      </c>
      <c r="B361" t="s">
        <v>343</v>
      </c>
      <c r="C361">
        <v>0.02548175639</v>
      </c>
      <c r="D361">
        <v>1.992542783</v>
      </c>
      <c r="E361" t="s">
        <v>340</v>
      </c>
      <c r="F361">
        <v>7819.487608</v>
      </c>
      <c r="G361">
        <v>1.005940777</v>
      </c>
    </row>
    <row r="362" spans="1:7" ht="12.75">
      <c r="A362" t="s">
        <v>74</v>
      </c>
      <c r="B362" t="s">
        <v>258</v>
      </c>
      <c r="C362">
        <v>3.327391359</v>
      </c>
      <c r="D362">
        <v>0.05314226208</v>
      </c>
      <c r="E362" t="s">
        <v>340</v>
      </c>
      <c r="F362">
        <v>1.597114867</v>
      </c>
      <c r="G362">
        <v>17021.53894</v>
      </c>
    </row>
    <row r="363" spans="1:7" ht="12.75">
      <c r="A363" t="s">
        <v>74</v>
      </c>
      <c r="B363" t="s">
        <v>344</v>
      </c>
      <c r="C363">
        <v>3.110810163</v>
      </c>
      <c r="D363">
        <v>0.06143254228</v>
      </c>
      <c r="E363" t="s">
        <v>340</v>
      </c>
      <c r="F363">
        <v>1.974808461</v>
      </c>
      <c r="G363">
        <v>22771.45852</v>
      </c>
    </row>
    <row r="364" spans="1:7" ht="12.75">
      <c r="A364" t="s">
        <v>74</v>
      </c>
      <c r="B364" t="s">
        <v>261</v>
      </c>
      <c r="C364">
        <v>0.277907401</v>
      </c>
      <c r="D364">
        <v>0.001654257595</v>
      </c>
      <c r="E364" t="s">
        <v>340</v>
      </c>
      <c r="F364">
        <v>0.5952549622</v>
      </c>
      <c r="G364">
        <v>205361.5086</v>
      </c>
    </row>
    <row r="365" spans="1:7" ht="12.75">
      <c r="A365" t="s">
        <v>74</v>
      </c>
      <c r="B365" t="s">
        <v>345</v>
      </c>
      <c r="C365">
        <v>0.2710769417</v>
      </c>
      <c r="D365">
        <v>0.0007954530381</v>
      </c>
      <c r="E365" t="s">
        <v>340</v>
      </c>
      <c r="F365">
        <v>0.2934417929</v>
      </c>
      <c r="G365">
        <v>3641178.221</v>
      </c>
    </row>
    <row r="366" spans="1:7" ht="12.75">
      <c r="A366" t="s">
        <v>165</v>
      </c>
      <c r="B366" t="s">
        <v>338</v>
      </c>
      <c r="C366">
        <v>77.44899243</v>
      </c>
      <c r="D366">
        <v>0.278093835</v>
      </c>
      <c r="E366" t="s">
        <v>340</v>
      </c>
      <c r="F366">
        <v>0.35906707920000003</v>
      </c>
      <c r="G366">
        <v>924932.4907</v>
      </c>
    </row>
    <row r="367" spans="1:7" ht="12.75">
      <c r="A367" t="s">
        <v>165</v>
      </c>
      <c r="B367" t="s">
        <v>255</v>
      </c>
      <c r="C367">
        <v>77.81371826</v>
      </c>
      <c r="D367">
        <v>0.3054913621</v>
      </c>
      <c r="E367" t="s">
        <v>340</v>
      </c>
      <c r="F367">
        <v>0.3925931943</v>
      </c>
      <c r="G367">
        <v>484753.9445</v>
      </c>
    </row>
    <row r="368" spans="1:7" ht="12.75">
      <c r="A368" t="s">
        <v>165</v>
      </c>
      <c r="B368" t="s">
        <v>256</v>
      </c>
      <c r="C368">
        <v>68.77465417</v>
      </c>
      <c r="D368">
        <v>0.3977022633</v>
      </c>
      <c r="E368" t="s">
        <v>340</v>
      </c>
      <c r="F368">
        <v>0.5782686487</v>
      </c>
      <c r="G368">
        <v>227285.1945</v>
      </c>
    </row>
    <row r="369" spans="1:7" ht="12.75">
      <c r="A369" t="s">
        <v>165</v>
      </c>
      <c r="B369" t="s">
        <v>341</v>
      </c>
      <c r="C369">
        <v>12.29549684</v>
      </c>
      <c r="D369">
        <v>0.08628822239</v>
      </c>
      <c r="E369" t="s">
        <v>340</v>
      </c>
      <c r="F369">
        <v>0.701787195</v>
      </c>
      <c r="G369">
        <v>412930.1363</v>
      </c>
    </row>
    <row r="370" spans="1:7" ht="12.75">
      <c r="A370" t="s">
        <v>165</v>
      </c>
      <c r="B370" t="s">
        <v>257</v>
      </c>
      <c r="C370">
        <v>11.93268239</v>
      </c>
      <c r="D370">
        <v>0.07320367646</v>
      </c>
      <c r="E370" t="s">
        <v>340</v>
      </c>
      <c r="F370">
        <v>0.6134720936</v>
      </c>
      <c r="G370">
        <v>249481.2387</v>
      </c>
    </row>
    <row r="371" spans="1:7" ht="12.75">
      <c r="A371" t="s">
        <v>165</v>
      </c>
      <c r="B371" t="s">
        <v>259</v>
      </c>
      <c r="C371">
        <v>14.19335697</v>
      </c>
      <c r="D371">
        <v>0.06621682459</v>
      </c>
      <c r="E371" t="s">
        <v>340</v>
      </c>
      <c r="F371">
        <v>0.4665339195</v>
      </c>
      <c r="G371">
        <v>739595.9847</v>
      </c>
    </row>
    <row r="372" spans="1:7" ht="12.75">
      <c r="A372" t="s">
        <v>165</v>
      </c>
      <c r="B372" t="s">
        <v>342</v>
      </c>
      <c r="C372">
        <v>14.72668685</v>
      </c>
      <c r="D372">
        <v>0.06306910405</v>
      </c>
      <c r="E372" t="s">
        <v>340</v>
      </c>
      <c r="F372">
        <v>0.42826404</v>
      </c>
      <c r="G372">
        <v>684184.1896</v>
      </c>
    </row>
    <row r="373" spans="1:7" ht="12.75">
      <c r="A373" t="s">
        <v>165</v>
      </c>
      <c r="B373" t="s">
        <v>260</v>
      </c>
      <c r="C373">
        <v>0.5257547175</v>
      </c>
      <c r="D373">
        <v>0.006379410096</v>
      </c>
      <c r="E373" t="s">
        <v>340</v>
      </c>
      <c r="F373">
        <v>1.213381427</v>
      </c>
      <c r="G373">
        <v>4062.442072</v>
      </c>
    </row>
    <row r="374" spans="1:7" ht="12.75">
      <c r="A374" t="s">
        <v>165</v>
      </c>
      <c r="B374" t="s">
        <v>343</v>
      </c>
      <c r="C374">
        <v>-1.65602824</v>
      </c>
      <c r="D374">
        <v>0.4392321581</v>
      </c>
      <c r="E374" t="s">
        <v>340</v>
      </c>
      <c r="F374">
        <v>26.52322874</v>
      </c>
      <c r="G374">
        <v>-65.37486306</v>
      </c>
    </row>
    <row r="375" spans="1:7" ht="12.75">
      <c r="A375" t="s">
        <v>165</v>
      </c>
      <c r="B375" t="s">
        <v>258</v>
      </c>
      <c r="C375">
        <v>5.538290645</v>
      </c>
      <c r="D375">
        <v>0.05025982365</v>
      </c>
      <c r="E375" t="s">
        <v>340</v>
      </c>
      <c r="F375">
        <v>0.9074970397</v>
      </c>
      <c r="G375">
        <v>28331.5726</v>
      </c>
    </row>
    <row r="376" spans="1:7" ht="12.75">
      <c r="A376" t="s">
        <v>165</v>
      </c>
      <c r="B376" t="s">
        <v>344</v>
      </c>
      <c r="C376">
        <v>4.11995808</v>
      </c>
      <c r="D376">
        <v>0.04202939385</v>
      </c>
      <c r="E376" t="s">
        <v>340</v>
      </c>
      <c r="F376">
        <v>1.020141298</v>
      </c>
      <c r="G376">
        <v>30158.52772</v>
      </c>
    </row>
    <row r="377" spans="1:7" ht="12.75">
      <c r="A377" t="s">
        <v>165</v>
      </c>
      <c r="B377" t="s">
        <v>261</v>
      </c>
      <c r="C377">
        <v>0.2097592165</v>
      </c>
      <c r="D377">
        <v>0.0006935544191</v>
      </c>
      <c r="E377" t="s">
        <v>340</v>
      </c>
      <c r="F377">
        <v>0.3306431206</v>
      </c>
      <c r="G377">
        <v>155002.9578</v>
      </c>
    </row>
    <row r="378" spans="1:7" ht="12.75">
      <c r="A378" t="s">
        <v>165</v>
      </c>
      <c r="B378" t="s">
        <v>345</v>
      </c>
      <c r="C378">
        <v>0.2056706501</v>
      </c>
      <c r="D378">
        <v>0.001273365898</v>
      </c>
      <c r="E378" t="s">
        <v>340</v>
      </c>
      <c r="F378">
        <v>0.6191286397</v>
      </c>
      <c r="G378">
        <v>2762623.36</v>
      </c>
    </row>
    <row r="379" spans="1:7" ht="12.75">
      <c r="A379" t="s">
        <v>19</v>
      </c>
      <c r="B379" t="s">
        <v>338</v>
      </c>
      <c r="C379">
        <v>43.72192874</v>
      </c>
      <c r="D379">
        <v>0.4292026191</v>
      </c>
      <c r="E379" t="s">
        <v>340</v>
      </c>
      <c r="F379">
        <v>0.9816644221</v>
      </c>
      <c r="G379">
        <v>522147.9477</v>
      </c>
    </row>
    <row r="380" spans="1:7" ht="12.75">
      <c r="A380" t="s">
        <v>19</v>
      </c>
      <c r="B380" t="s">
        <v>255</v>
      </c>
      <c r="C380">
        <v>43.98883972</v>
      </c>
      <c r="D380">
        <v>0.1382046493</v>
      </c>
      <c r="E380" t="s">
        <v>340</v>
      </c>
      <c r="F380">
        <v>0.3141811655</v>
      </c>
      <c r="G380">
        <v>274036.0446</v>
      </c>
    </row>
    <row r="381" spans="1:7" ht="12.75">
      <c r="A381" t="s">
        <v>19</v>
      </c>
      <c r="B381" t="s">
        <v>256</v>
      </c>
      <c r="C381">
        <v>21.46867482</v>
      </c>
      <c r="D381">
        <v>0.09665800601</v>
      </c>
      <c r="E381" t="s">
        <v>340</v>
      </c>
      <c r="F381">
        <v>0.4502280967</v>
      </c>
      <c r="G381">
        <v>70949.27614</v>
      </c>
    </row>
    <row r="382" spans="1:7" ht="12.75">
      <c r="A382" t="s">
        <v>19</v>
      </c>
      <c r="B382" t="s">
        <v>341</v>
      </c>
      <c r="C382">
        <v>8.510744367</v>
      </c>
      <c r="D382">
        <v>0.08454069628</v>
      </c>
      <c r="E382" t="s">
        <v>340</v>
      </c>
      <c r="F382">
        <v>0.9933408012</v>
      </c>
      <c r="G382">
        <v>285823.5724</v>
      </c>
    </row>
    <row r="383" spans="1:7" ht="12.75">
      <c r="A383" t="s">
        <v>19</v>
      </c>
      <c r="B383" t="s">
        <v>257</v>
      </c>
      <c r="C383">
        <v>7.913839807</v>
      </c>
      <c r="D383">
        <v>0.008601388755</v>
      </c>
      <c r="E383" t="s">
        <v>340</v>
      </c>
      <c r="F383">
        <v>0.1086879311</v>
      </c>
      <c r="G383">
        <v>165457.7314</v>
      </c>
    </row>
    <row r="384" spans="1:7" ht="12.75">
      <c r="A384" t="s">
        <v>19</v>
      </c>
      <c r="B384" t="s">
        <v>259</v>
      </c>
      <c r="C384">
        <v>8.70254315</v>
      </c>
      <c r="D384">
        <v>0.08570493455</v>
      </c>
      <c r="E384" t="s">
        <v>340</v>
      </c>
      <c r="F384">
        <v>0.9848263096</v>
      </c>
      <c r="G384">
        <v>453477.3544</v>
      </c>
    </row>
    <row r="385" spans="1:7" ht="12.75">
      <c r="A385" t="s">
        <v>19</v>
      </c>
      <c r="B385" t="s">
        <v>342</v>
      </c>
      <c r="C385">
        <v>8.663854625</v>
      </c>
      <c r="D385">
        <v>0.08514004006</v>
      </c>
      <c r="E385" t="s">
        <v>340</v>
      </c>
      <c r="F385">
        <v>0.982703932</v>
      </c>
      <c r="G385">
        <v>402512.2838</v>
      </c>
    </row>
    <row r="386" spans="1:7" ht="12.75">
      <c r="A386" t="s">
        <v>19</v>
      </c>
      <c r="B386" t="s">
        <v>260</v>
      </c>
      <c r="C386">
        <v>0.2027235698</v>
      </c>
      <c r="D386">
        <v>0.005166502946</v>
      </c>
      <c r="E386" t="s">
        <v>340</v>
      </c>
      <c r="F386">
        <v>2.548545762</v>
      </c>
      <c r="G386">
        <v>1566.420103</v>
      </c>
    </row>
    <row r="387" spans="1:7" ht="12.75">
      <c r="A387" t="s">
        <v>19</v>
      </c>
      <c r="B387" t="s">
        <v>343</v>
      </c>
      <c r="C387">
        <v>0.8916130839</v>
      </c>
      <c r="D387">
        <v>0.481570978</v>
      </c>
      <c r="E387" t="s">
        <v>340</v>
      </c>
      <c r="F387">
        <v>54.01120583</v>
      </c>
      <c r="G387">
        <v>35.19812154</v>
      </c>
    </row>
    <row r="388" spans="1:7" ht="12.75">
      <c r="A388" t="s">
        <v>19</v>
      </c>
      <c r="B388" t="s">
        <v>258</v>
      </c>
      <c r="C388">
        <v>1.947562182</v>
      </c>
      <c r="D388">
        <v>0.05206723827</v>
      </c>
      <c r="E388" t="s">
        <v>340</v>
      </c>
      <c r="F388">
        <v>2.67345704</v>
      </c>
      <c r="G388">
        <v>9962.911465</v>
      </c>
    </row>
    <row r="389" spans="1:7" ht="12.75">
      <c r="A389" t="s">
        <v>19</v>
      </c>
      <c r="B389" t="s">
        <v>344</v>
      </c>
      <c r="C389">
        <v>1.799981077</v>
      </c>
      <c r="D389">
        <v>0.03759603432</v>
      </c>
      <c r="E389" t="s">
        <v>340</v>
      </c>
      <c r="F389">
        <v>2.088690532</v>
      </c>
      <c r="G389">
        <v>13176.05134</v>
      </c>
    </row>
    <row r="390" spans="1:7" ht="12.75">
      <c r="A390" t="s">
        <v>19</v>
      </c>
      <c r="B390" t="s">
        <v>261</v>
      </c>
      <c r="C390">
        <v>0.06683605698</v>
      </c>
      <c r="D390" s="42">
        <v>6.0496293E-05</v>
      </c>
      <c r="E390" t="s">
        <v>340</v>
      </c>
      <c r="F390">
        <v>0.09051445543</v>
      </c>
      <c r="G390">
        <v>49388.94553</v>
      </c>
    </row>
    <row r="391" spans="1:7" ht="12.75">
      <c r="A391" t="s">
        <v>19</v>
      </c>
      <c r="B391" t="s">
        <v>345</v>
      </c>
      <c r="C391">
        <v>0.0697816823</v>
      </c>
      <c r="D391">
        <v>0.0007674814756</v>
      </c>
      <c r="E391" t="s">
        <v>340</v>
      </c>
      <c r="F391">
        <v>1.099832292</v>
      </c>
      <c r="G391">
        <v>937326.2815</v>
      </c>
    </row>
    <row r="392" spans="1:7" ht="12.75">
      <c r="A392" t="s">
        <v>10</v>
      </c>
      <c r="B392" t="s">
        <v>338</v>
      </c>
      <c r="C392">
        <v>87.76632392</v>
      </c>
      <c r="D392">
        <v>0.3290776335</v>
      </c>
      <c r="E392" t="s">
        <v>340</v>
      </c>
      <c r="F392">
        <v>0.3749474956</v>
      </c>
      <c r="G392">
        <v>1048146.942</v>
      </c>
    </row>
    <row r="393" spans="1:7" ht="12.75">
      <c r="A393" t="s">
        <v>10</v>
      </c>
      <c r="B393" t="s">
        <v>255</v>
      </c>
      <c r="C393">
        <v>88.22790567</v>
      </c>
      <c r="D393">
        <v>0.3425064474</v>
      </c>
      <c r="E393" t="s">
        <v>340</v>
      </c>
      <c r="F393">
        <v>0.3882064804</v>
      </c>
      <c r="G393">
        <v>549630.9165</v>
      </c>
    </row>
    <row r="394" spans="1:7" ht="12.75">
      <c r="A394" t="s">
        <v>10</v>
      </c>
      <c r="B394" t="s">
        <v>256</v>
      </c>
      <c r="C394">
        <v>36.36755778</v>
      </c>
      <c r="D394">
        <v>0.1673217585</v>
      </c>
      <c r="E394" t="s">
        <v>340</v>
      </c>
      <c r="F394">
        <v>0.4600852208</v>
      </c>
      <c r="G394">
        <v>120186.8267</v>
      </c>
    </row>
    <row r="395" spans="1:7" ht="12.75">
      <c r="A395" t="s">
        <v>10</v>
      </c>
      <c r="B395" t="s">
        <v>341</v>
      </c>
      <c r="C395">
        <v>13.96731354</v>
      </c>
      <c r="D395">
        <v>0.04885466051</v>
      </c>
      <c r="E395" t="s">
        <v>340</v>
      </c>
      <c r="F395">
        <v>0.3497785052</v>
      </c>
      <c r="G395">
        <v>469076.1795</v>
      </c>
    </row>
    <row r="396" spans="1:7" ht="12.75">
      <c r="A396" t="s">
        <v>10</v>
      </c>
      <c r="B396" t="s">
        <v>257</v>
      </c>
      <c r="C396">
        <v>13.42337717</v>
      </c>
      <c r="D396">
        <v>0.02274866613</v>
      </c>
      <c r="E396" t="s">
        <v>340</v>
      </c>
      <c r="F396">
        <v>0.1694705129</v>
      </c>
      <c r="G396">
        <v>280647.7752</v>
      </c>
    </row>
    <row r="397" spans="1:7" ht="12.75">
      <c r="A397" t="s">
        <v>10</v>
      </c>
      <c r="B397" t="s">
        <v>259</v>
      </c>
      <c r="C397">
        <v>15.32327272</v>
      </c>
      <c r="D397">
        <v>0.06973170881</v>
      </c>
      <c r="E397" t="s">
        <v>340</v>
      </c>
      <c r="F397">
        <v>0.455070598</v>
      </c>
      <c r="G397">
        <v>798474.3143</v>
      </c>
    </row>
    <row r="398" spans="1:7" ht="12.75">
      <c r="A398" t="s">
        <v>10</v>
      </c>
      <c r="B398" t="s">
        <v>342</v>
      </c>
      <c r="C398">
        <v>15.26981876</v>
      </c>
      <c r="D398">
        <v>0.06652798358</v>
      </c>
      <c r="E398" t="s">
        <v>340</v>
      </c>
      <c r="F398">
        <v>0.4356828632</v>
      </c>
      <c r="G398">
        <v>709417.4463</v>
      </c>
    </row>
    <row r="399" spans="1:7" ht="12.75">
      <c r="A399" t="s">
        <v>10</v>
      </c>
      <c r="B399" t="s">
        <v>260</v>
      </c>
      <c r="C399">
        <v>0.3539280315</v>
      </c>
      <c r="D399">
        <v>0.001024077959</v>
      </c>
      <c r="E399" t="s">
        <v>340</v>
      </c>
      <c r="F399">
        <v>0.2893463835</v>
      </c>
      <c r="G399">
        <v>2734.758391</v>
      </c>
    </row>
    <row r="400" spans="1:7" ht="12.75">
      <c r="A400" t="s">
        <v>10</v>
      </c>
      <c r="B400" t="s">
        <v>343</v>
      </c>
      <c r="C400">
        <v>1.097172059</v>
      </c>
      <c r="D400">
        <v>1.342931441</v>
      </c>
      <c r="E400" t="s">
        <v>340</v>
      </c>
      <c r="F400">
        <v>122.3993475</v>
      </c>
      <c r="G400">
        <v>43.31295286</v>
      </c>
    </row>
    <row r="401" spans="1:7" ht="12.75">
      <c r="A401" t="s">
        <v>10</v>
      </c>
      <c r="B401" t="s">
        <v>258</v>
      </c>
      <c r="C401">
        <v>5.106274686</v>
      </c>
      <c r="D401">
        <v>0.04763963959</v>
      </c>
      <c r="E401" t="s">
        <v>340</v>
      </c>
      <c r="F401">
        <v>0.9329627276</v>
      </c>
      <c r="G401">
        <v>26121.56011</v>
      </c>
    </row>
    <row r="402" spans="1:7" ht="12.75">
      <c r="A402" t="s">
        <v>10</v>
      </c>
      <c r="B402" t="s">
        <v>344</v>
      </c>
      <c r="C402">
        <v>4.847052377</v>
      </c>
      <c r="D402">
        <v>0.0446005748</v>
      </c>
      <c r="E402" t="s">
        <v>340</v>
      </c>
      <c r="F402">
        <v>0.9201587136</v>
      </c>
      <c r="G402">
        <v>35480.93467</v>
      </c>
    </row>
    <row r="403" spans="1:7" ht="12.75">
      <c r="A403" t="s">
        <v>10</v>
      </c>
      <c r="B403" t="s">
        <v>261</v>
      </c>
      <c r="C403">
        <v>0.2077572807</v>
      </c>
      <c r="D403">
        <v>0.0006001271549</v>
      </c>
      <c r="E403" t="s">
        <v>340</v>
      </c>
      <c r="F403">
        <v>0.2888597467</v>
      </c>
      <c r="G403">
        <v>153523.6141</v>
      </c>
    </row>
    <row r="404" spans="1:7" ht="12.75">
      <c r="A404" t="s">
        <v>10</v>
      </c>
      <c r="B404" t="s">
        <v>345</v>
      </c>
      <c r="C404">
        <v>0.20410032</v>
      </c>
      <c r="D404">
        <v>0.0004507303768</v>
      </c>
      <c r="E404" t="s">
        <v>340</v>
      </c>
      <c r="F404">
        <v>0.220837663</v>
      </c>
      <c r="G404">
        <v>2741530.265</v>
      </c>
    </row>
    <row r="405" spans="1:7" ht="12.75">
      <c r="A405" t="s">
        <v>176</v>
      </c>
      <c r="B405" t="s">
        <v>338</v>
      </c>
      <c r="C405">
        <v>106.7984688</v>
      </c>
      <c r="D405">
        <v>0.3586499326</v>
      </c>
      <c r="E405" t="s">
        <v>340</v>
      </c>
      <c r="F405">
        <v>0.3358193582</v>
      </c>
      <c r="G405">
        <v>1275437.816</v>
      </c>
    </row>
    <row r="406" spans="1:7" ht="12.75">
      <c r="A406" t="s">
        <v>176</v>
      </c>
      <c r="B406" t="s">
        <v>255</v>
      </c>
      <c r="C406">
        <v>107.4355028</v>
      </c>
      <c r="D406">
        <v>0.3914508672</v>
      </c>
      <c r="E406" t="s">
        <v>340</v>
      </c>
      <c r="F406">
        <v>0.3643589476</v>
      </c>
      <c r="G406">
        <v>669287.947</v>
      </c>
    </row>
    <row r="407" spans="1:7" ht="12.75">
      <c r="A407" t="s">
        <v>176</v>
      </c>
      <c r="B407" t="s">
        <v>256</v>
      </c>
      <c r="C407">
        <v>23.35399329</v>
      </c>
      <c r="D407">
        <v>0.318053605</v>
      </c>
      <c r="E407" t="s">
        <v>340</v>
      </c>
      <c r="F407">
        <v>1.361881033</v>
      </c>
      <c r="G407">
        <v>77179.84148</v>
      </c>
    </row>
    <row r="408" spans="1:7" ht="12.75">
      <c r="A408" t="s">
        <v>176</v>
      </c>
      <c r="B408" t="s">
        <v>341</v>
      </c>
      <c r="C408">
        <v>20.68604642</v>
      </c>
      <c r="D408">
        <v>0.1407755134</v>
      </c>
      <c r="E408" t="s">
        <v>340</v>
      </c>
      <c r="F408">
        <v>0.6805336821</v>
      </c>
      <c r="G408">
        <v>694717.105</v>
      </c>
    </row>
    <row r="409" spans="1:7" ht="12.75">
      <c r="A409" t="s">
        <v>176</v>
      </c>
      <c r="B409" t="s">
        <v>257</v>
      </c>
      <c r="C409">
        <v>19.68544772</v>
      </c>
      <c r="D409">
        <v>0.07324110225</v>
      </c>
      <c r="E409" t="s">
        <v>340</v>
      </c>
      <c r="F409">
        <v>0.3720570814</v>
      </c>
      <c r="G409">
        <v>411571.3234</v>
      </c>
    </row>
    <row r="410" spans="1:7" ht="12.75">
      <c r="A410" t="s">
        <v>176</v>
      </c>
      <c r="B410" t="s">
        <v>259</v>
      </c>
      <c r="C410">
        <v>19.19266067</v>
      </c>
      <c r="D410">
        <v>0.07265080951</v>
      </c>
      <c r="E410" t="s">
        <v>340</v>
      </c>
      <c r="F410">
        <v>0.3785343302</v>
      </c>
      <c r="G410">
        <v>1000102.709</v>
      </c>
    </row>
    <row r="411" spans="1:7" ht="12.75">
      <c r="A411" t="s">
        <v>176</v>
      </c>
      <c r="B411" t="s">
        <v>342</v>
      </c>
      <c r="C411">
        <v>19.09789008</v>
      </c>
      <c r="D411">
        <v>0.06722999931</v>
      </c>
      <c r="E411" t="s">
        <v>340</v>
      </c>
      <c r="F411">
        <v>0.3520284128</v>
      </c>
      <c r="G411">
        <v>887265.0436</v>
      </c>
    </row>
    <row r="412" spans="1:7" ht="12.75">
      <c r="A412" t="s">
        <v>176</v>
      </c>
      <c r="B412" t="s">
        <v>260</v>
      </c>
      <c r="C412">
        <v>0.3265513968</v>
      </c>
      <c r="D412">
        <v>0.01826177667</v>
      </c>
      <c r="E412" t="s">
        <v>340</v>
      </c>
      <c r="F412">
        <v>5.59231314</v>
      </c>
      <c r="G412">
        <v>2523.2225</v>
      </c>
    </row>
    <row r="413" spans="1:7" ht="12.75">
      <c r="A413" t="s">
        <v>176</v>
      </c>
      <c r="B413" t="s">
        <v>343</v>
      </c>
      <c r="C413">
        <v>0.05361378696</v>
      </c>
      <c r="D413">
        <v>0.7326431569</v>
      </c>
      <c r="E413" t="s">
        <v>340</v>
      </c>
      <c r="F413">
        <v>1366.520066</v>
      </c>
      <c r="G413">
        <v>2.116506166</v>
      </c>
    </row>
    <row r="414" spans="1:7" ht="12.75">
      <c r="A414" t="s">
        <v>176</v>
      </c>
      <c r="B414" t="s">
        <v>258</v>
      </c>
      <c r="C414">
        <v>4.17063604</v>
      </c>
      <c r="D414">
        <v>0.05723813132</v>
      </c>
      <c r="E414" t="s">
        <v>340</v>
      </c>
      <c r="F414">
        <v>1.372407728</v>
      </c>
      <c r="G414">
        <v>21335.22513</v>
      </c>
    </row>
    <row r="415" spans="1:7" ht="12.75">
      <c r="A415" t="s">
        <v>176</v>
      </c>
      <c r="B415" t="s">
        <v>344</v>
      </c>
      <c r="C415">
        <v>3.986594954</v>
      </c>
      <c r="D415">
        <v>0.06086901863</v>
      </c>
      <c r="E415" t="s">
        <v>340</v>
      </c>
      <c r="F415">
        <v>1.526842314</v>
      </c>
      <c r="G415">
        <v>29182.29557</v>
      </c>
    </row>
    <row r="416" spans="1:7" ht="12.75">
      <c r="A416" t="s">
        <v>176</v>
      </c>
      <c r="B416" t="s">
        <v>261</v>
      </c>
      <c r="C416">
        <v>0.3531812754</v>
      </c>
      <c r="D416">
        <v>0.001610481671</v>
      </c>
      <c r="E416" t="s">
        <v>340</v>
      </c>
      <c r="F416">
        <v>0.455992937</v>
      </c>
      <c r="G416">
        <v>260985.635</v>
      </c>
    </row>
    <row r="417" spans="1:7" ht="12.75">
      <c r="A417" t="s">
        <v>176</v>
      </c>
      <c r="B417" t="s">
        <v>345</v>
      </c>
      <c r="C417">
        <v>0.3485605466</v>
      </c>
      <c r="D417">
        <v>0.001994835833</v>
      </c>
      <c r="E417" t="s">
        <v>340</v>
      </c>
      <c r="F417">
        <v>0.5723068353</v>
      </c>
      <c r="G417">
        <v>4681958.792</v>
      </c>
    </row>
    <row r="418" spans="1:7" ht="12.75">
      <c r="A418" t="s">
        <v>81</v>
      </c>
      <c r="B418" t="s">
        <v>338</v>
      </c>
      <c r="C418">
        <v>50.16962423</v>
      </c>
      <c r="D418">
        <v>0.1456435511</v>
      </c>
      <c r="E418" t="s">
        <v>340</v>
      </c>
      <c r="F418">
        <v>0.2903022563</v>
      </c>
      <c r="G418">
        <v>599149.3762</v>
      </c>
    </row>
    <row r="419" spans="1:7" ht="12.75">
      <c r="A419" t="s">
        <v>81</v>
      </c>
      <c r="B419" t="s">
        <v>255</v>
      </c>
      <c r="C419">
        <v>50.48458445</v>
      </c>
      <c r="D419">
        <v>0.1787878204</v>
      </c>
      <c r="E419" t="s">
        <v>340</v>
      </c>
      <c r="F419">
        <v>0.3541433931</v>
      </c>
      <c r="G419">
        <v>314502.4039</v>
      </c>
    </row>
    <row r="420" spans="1:7" ht="12.75">
      <c r="A420" t="s">
        <v>81</v>
      </c>
      <c r="B420" t="s">
        <v>256</v>
      </c>
      <c r="C420">
        <v>33.33688735</v>
      </c>
      <c r="D420">
        <v>0.1406547488</v>
      </c>
      <c r="E420" t="s">
        <v>340</v>
      </c>
      <c r="F420">
        <v>0.4219192612</v>
      </c>
      <c r="G420">
        <v>110171.1236</v>
      </c>
    </row>
    <row r="421" spans="1:7" ht="12.75">
      <c r="A421" t="s">
        <v>81</v>
      </c>
      <c r="B421" t="s">
        <v>341</v>
      </c>
      <c r="C421">
        <v>8.149448807</v>
      </c>
      <c r="D421">
        <v>0.1048173114</v>
      </c>
      <c r="E421" t="s">
        <v>340</v>
      </c>
      <c r="F421">
        <v>1.286188967</v>
      </c>
      <c r="G421">
        <v>273689.8761</v>
      </c>
    </row>
    <row r="422" spans="1:7" ht="12.75">
      <c r="A422" t="s">
        <v>81</v>
      </c>
      <c r="B422" t="s">
        <v>257</v>
      </c>
      <c r="C422">
        <v>7.695600583</v>
      </c>
      <c r="D422">
        <v>0.0329243957</v>
      </c>
      <c r="E422" t="s">
        <v>340</v>
      </c>
      <c r="F422">
        <v>0.4278339987</v>
      </c>
      <c r="G422">
        <v>160894.919</v>
      </c>
    </row>
    <row r="423" spans="1:7" ht="12.75">
      <c r="A423" t="s">
        <v>81</v>
      </c>
      <c r="B423" t="s">
        <v>259</v>
      </c>
      <c r="C423">
        <v>11.96403638</v>
      </c>
      <c r="D423">
        <v>0.04970426228</v>
      </c>
      <c r="E423" t="s">
        <v>340</v>
      </c>
      <c r="F423">
        <v>0.415447268</v>
      </c>
      <c r="G423">
        <v>623429.2058</v>
      </c>
    </row>
    <row r="424" spans="1:7" ht="12.75">
      <c r="A424" t="s">
        <v>81</v>
      </c>
      <c r="B424" t="s">
        <v>342</v>
      </c>
      <c r="C424">
        <v>11.87291377</v>
      </c>
      <c r="D424">
        <v>0.04391448656</v>
      </c>
      <c r="E424" t="s">
        <v>340</v>
      </c>
      <c r="F424">
        <v>0.3698711826</v>
      </c>
      <c r="G424">
        <v>551601.3187</v>
      </c>
    </row>
    <row r="425" spans="1:7" ht="12.75">
      <c r="A425" t="s">
        <v>81</v>
      </c>
      <c r="B425" t="s">
        <v>260</v>
      </c>
      <c r="C425">
        <v>0.4633590017</v>
      </c>
      <c r="D425">
        <v>0.01427246394</v>
      </c>
      <c r="E425" t="s">
        <v>340</v>
      </c>
      <c r="F425">
        <v>3.08021726</v>
      </c>
      <c r="G425">
        <v>3580.318045</v>
      </c>
    </row>
    <row r="426" spans="1:7" ht="12.75">
      <c r="A426" t="s">
        <v>81</v>
      </c>
      <c r="B426" t="s">
        <v>343</v>
      </c>
      <c r="C426">
        <v>0.7473106045</v>
      </c>
      <c r="D426">
        <v>0.3830973383</v>
      </c>
      <c r="E426" t="s">
        <v>340</v>
      </c>
      <c r="F426">
        <v>51.26346877</v>
      </c>
      <c r="G426">
        <v>29.50150683</v>
      </c>
    </row>
    <row r="427" spans="1:7" ht="12.75">
      <c r="A427" t="s">
        <v>81</v>
      </c>
      <c r="B427" t="s">
        <v>258</v>
      </c>
      <c r="C427">
        <v>2.030977689</v>
      </c>
      <c r="D427">
        <v>0.01842343097</v>
      </c>
      <c r="E427" t="s">
        <v>340</v>
      </c>
      <c r="F427">
        <v>0.9071212875</v>
      </c>
      <c r="G427">
        <v>10389.63022</v>
      </c>
    </row>
    <row r="428" spans="1:7" ht="12.75">
      <c r="A428" t="s">
        <v>81</v>
      </c>
      <c r="B428" t="s">
        <v>344</v>
      </c>
      <c r="C428">
        <v>1.798299161</v>
      </c>
      <c r="D428">
        <v>0.0155876708</v>
      </c>
      <c r="E428" t="s">
        <v>340</v>
      </c>
      <c r="F428">
        <v>0.8668007602</v>
      </c>
      <c r="G428">
        <v>13163.73955</v>
      </c>
    </row>
    <row r="429" spans="1:7" ht="12.75">
      <c r="A429" t="s">
        <v>81</v>
      </c>
      <c r="B429" t="s">
        <v>261</v>
      </c>
      <c r="C429">
        <v>0.08893162647</v>
      </c>
      <c r="D429">
        <v>0.0006106141065</v>
      </c>
      <c r="E429" t="s">
        <v>340</v>
      </c>
      <c r="F429">
        <v>0.6866107489</v>
      </c>
      <c r="G429">
        <v>65716.61248</v>
      </c>
    </row>
    <row r="430" spans="1:7" ht="12.75">
      <c r="A430" t="s">
        <v>81</v>
      </c>
      <c r="B430" t="s">
        <v>345</v>
      </c>
      <c r="C430">
        <v>0.08997736297</v>
      </c>
      <c r="D430">
        <v>0.001076005627</v>
      </c>
      <c r="E430" t="s">
        <v>340</v>
      </c>
      <c r="F430">
        <v>1.195862594</v>
      </c>
      <c r="G430">
        <v>1208600.083</v>
      </c>
    </row>
    <row r="431" spans="1:7" ht="12.75">
      <c r="A431" t="s">
        <v>79</v>
      </c>
      <c r="B431" t="s">
        <v>338</v>
      </c>
      <c r="C431">
        <v>72.31339427</v>
      </c>
      <c r="D431">
        <v>0.6259936846</v>
      </c>
      <c r="E431" t="s">
        <v>340</v>
      </c>
      <c r="F431">
        <v>0.8656676829</v>
      </c>
      <c r="G431">
        <v>863600.7491</v>
      </c>
    </row>
    <row r="432" spans="1:7" ht="12.75">
      <c r="A432" t="s">
        <v>79</v>
      </c>
      <c r="B432" t="s">
        <v>255</v>
      </c>
      <c r="C432">
        <v>72.97577688</v>
      </c>
      <c r="D432">
        <v>0.6801035391</v>
      </c>
      <c r="E432" t="s">
        <v>340</v>
      </c>
      <c r="F432">
        <v>0.9319579293</v>
      </c>
      <c r="G432">
        <v>454615.1564</v>
      </c>
    </row>
    <row r="433" spans="1:7" ht="12.75">
      <c r="A433" t="s">
        <v>79</v>
      </c>
      <c r="B433" t="s">
        <v>256</v>
      </c>
      <c r="C433">
        <v>42.84132284</v>
      </c>
      <c r="D433">
        <v>0.1103057134</v>
      </c>
      <c r="E433" t="s">
        <v>340</v>
      </c>
      <c r="F433">
        <v>0.2574750406</v>
      </c>
      <c r="G433">
        <v>141581.2047</v>
      </c>
    </row>
    <row r="434" spans="1:7" ht="12.75">
      <c r="A434" t="s">
        <v>79</v>
      </c>
      <c r="B434" t="s">
        <v>341</v>
      </c>
      <c r="C434">
        <v>9.398022483</v>
      </c>
      <c r="D434">
        <v>0.04091074097</v>
      </c>
      <c r="E434" t="s">
        <v>340</v>
      </c>
      <c r="F434">
        <v>0.4353122271</v>
      </c>
      <c r="G434">
        <v>315621.7886</v>
      </c>
    </row>
    <row r="435" spans="1:7" ht="12.75">
      <c r="A435" t="s">
        <v>79</v>
      </c>
      <c r="B435" t="s">
        <v>257</v>
      </c>
      <c r="C435">
        <v>8.838351122</v>
      </c>
      <c r="D435">
        <v>0.04524665088</v>
      </c>
      <c r="E435" t="s">
        <v>340</v>
      </c>
      <c r="F435">
        <v>0.5119354307</v>
      </c>
      <c r="G435">
        <v>184786.8496</v>
      </c>
    </row>
    <row r="436" spans="1:7" ht="12.75">
      <c r="A436" t="s">
        <v>79</v>
      </c>
      <c r="B436" t="s">
        <v>259</v>
      </c>
      <c r="C436">
        <v>13.04238811</v>
      </c>
      <c r="D436">
        <v>0.1149158234</v>
      </c>
      <c r="E436" t="s">
        <v>340</v>
      </c>
      <c r="F436">
        <v>0.8810949531</v>
      </c>
      <c r="G436">
        <v>679620.6064</v>
      </c>
    </row>
    <row r="437" spans="1:7" ht="12.75">
      <c r="A437" t="s">
        <v>79</v>
      </c>
      <c r="B437" t="s">
        <v>342</v>
      </c>
      <c r="C437">
        <v>12.9904235</v>
      </c>
      <c r="D437">
        <v>0.1150800302</v>
      </c>
      <c r="E437" t="s">
        <v>340</v>
      </c>
      <c r="F437">
        <v>0.8858835917</v>
      </c>
      <c r="G437">
        <v>603519.479</v>
      </c>
    </row>
    <row r="438" spans="1:7" ht="12.75">
      <c r="A438" t="s">
        <v>79</v>
      </c>
      <c r="B438" t="s">
        <v>260</v>
      </c>
      <c r="C438">
        <v>0.08431310845</v>
      </c>
      <c r="D438">
        <v>0.002865074045</v>
      </c>
      <c r="E438" t="s">
        <v>340</v>
      </c>
      <c r="F438">
        <v>3.398135946</v>
      </c>
      <c r="G438">
        <v>651.4770244</v>
      </c>
    </row>
    <row r="439" spans="1:7" ht="12.75">
      <c r="A439" t="s">
        <v>79</v>
      </c>
      <c r="B439" t="s">
        <v>343</v>
      </c>
      <c r="C439">
        <v>0.9323447369</v>
      </c>
      <c r="D439">
        <v>2.295747646</v>
      </c>
      <c r="E439" t="s">
        <v>340</v>
      </c>
      <c r="F439">
        <v>246.2337755</v>
      </c>
      <c r="G439">
        <v>36.80608098</v>
      </c>
    </row>
    <row r="440" spans="1:7" ht="12.75">
      <c r="A440" t="s">
        <v>79</v>
      </c>
      <c r="B440" t="s">
        <v>258</v>
      </c>
      <c r="C440">
        <v>2.33478114</v>
      </c>
      <c r="D440">
        <v>0.01842260695</v>
      </c>
      <c r="E440" t="s">
        <v>340</v>
      </c>
      <c r="F440">
        <v>0.7890507008</v>
      </c>
      <c r="G440">
        <v>11943.76128</v>
      </c>
    </row>
    <row r="441" spans="1:7" ht="12.75">
      <c r="A441" t="s">
        <v>79</v>
      </c>
      <c r="B441" t="s">
        <v>344</v>
      </c>
      <c r="C441">
        <v>2.187317565</v>
      </c>
      <c r="D441">
        <v>0.001888112608</v>
      </c>
      <c r="E441" t="s">
        <v>340</v>
      </c>
      <c r="F441">
        <v>0.08632091831</v>
      </c>
      <c r="G441">
        <v>16011.3953</v>
      </c>
    </row>
    <row r="442" spans="1:7" ht="12.75">
      <c r="A442" t="s">
        <v>79</v>
      </c>
      <c r="B442" t="s">
        <v>261</v>
      </c>
      <c r="C442">
        <v>0.1387297349</v>
      </c>
      <c r="D442">
        <v>0.0007247871849</v>
      </c>
      <c r="E442" t="s">
        <v>340</v>
      </c>
      <c r="F442">
        <v>0.522445448</v>
      </c>
      <c r="G442">
        <v>102515.2534</v>
      </c>
    </row>
    <row r="443" spans="1:7" ht="12.75">
      <c r="A443" t="s">
        <v>79</v>
      </c>
      <c r="B443" t="s">
        <v>345</v>
      </c>
      <c r="C443">
        <v>0.1409505866</v>
      </c>
      <c r="D443">
        <v>0.000436891868</v>
      </c>
      <c r="E443" t="s">
        <v>340</v>
      </c>
      <c r="F443">
        <v>0.3099610144</v>
      </c>
      <c r="G443">
        <v>1893286.101</v>
      </c>
    </row>
    <row r="444" spans="1:7" ht="12.75">
      <c r="A444" t="s">
        <v>15</v>
      </c>
      <c r="B444" t="s">
        <v>338</v>
      </c>
      <c r="C444">
        <v>153.1976226</v>
      </c>
      <c r="D444">
        <v>0.4455283431</v>
      </c>
      <c r="E444" t="s">
        <v>340</v>
      </c>
      <c r="F444">
        <v>0.2908193583</v>
      </c>
      <c r="G444">
        <v>1829558.452</v>
      </c>
    </row>
    <row r="445" spans="1:7" ht="12.75">
      <c r="A445" t="s">
        <v>15</v>
      </c>
      <c r="B445" t="s">
        <v>255</v>
      </c>
      <c r="C445">
        <v>154.8721772</v>
      </c>
      <c r="D445">
        <v>0.3131802497</v>
      </c>
      <c r="E445" t="s">
        <v>340</v>
      </c>
      <c r="F445">
        <v>0.2022185362</v>
      </c>
      <c r="G445">
        <v>964802.8714</v>
      </c>
    </row>
    <row r="446" spans="1:7" ht="12.75">
      <c r="A446" t="s">
        <v>15</v>
      </c>
      <c r="B446" t="s">
        <v>256</v>
      </c>
      <c r="C446">
        <v>45.96536063</v>
      </c>
      <c r="D446">
        <v>0.3298290175</v>
      </c>
      <c r="E446" t="s">
        <v>340</v>
      </c>
      <c r="F446">
        <v>0.7175599472</v>
      </c>
      <c r="G446">
        <v>151905.4666</v>
      </c>
    </row>
    <row r="447" spans="1:7" ht="12.75">
      <c r="A447" t="s">
        <v>15</v>
      </c>
      <c r="B447" t="s">
        <v>341</v>
      </c>
      <c r="C447">
        <v>17.21233205</v>
      </c>
      <c r="D447">
        <v>0.1259518215</v>
      </c>
      <c r="E447" t="s">
        <v>340</v>
      </c>
      <c r="F447">
        <v>0.7317533799</v>
      </c>
      <c r="G447">
        <v>578056.3982</v>
      </c>
    </row>
    <row r="448" spans="1:7" ht="12.75">
      <c r="A448" t="s">
        <v>15</v>
      </c>
      <c r="B448" t="s">
        <v>257</v>
      </c>
      <c r="C448">
        <v>16.76807699</v>
      </c>
      <c r="D448">
        <v>0.08911970908</v>
      </c>
      <c r="E448" t="s">
        <v>340</v>
      </c>
      <c r="F448">
        <v>0.5314843743</v>
      </c>
      <c r="G448">
        <v>350576.7171</v>
      </c>
    </row>
    <row r="449" spans="1:7" ht="12.75">
      <c r="A449" t="s">
        <v>15</v>
      </c>
      <c r="B449" t="s">
        <v>259</v>
      </c>
      <c r="C449">
        <v>37.73386935</v>
      </c>
      <c r="D449">
        <v>0.09629382227</v>
      </c>
      <c r="E449" t="s">
        <v>340</v>
      </c>
      <c r="F449">
        <v>0.2551920169</v>
      </c>
      <c r="G449">
        <v>1966259.167</v>
      </c>
    </row>
    <row r="450" spans="1:7" ht="12.75">
      <c r="A450" t="s">
        <v>15</v>
      </c>
      <c r="B450" t="s">
        <v>342</v>
      </c>
      <c r="C450">
        <v>37.60124205</v>
      </c>
      <c r="D450">
        <v>0.09027829907</v>
      </c>
      <c r="E450" t="s">
        <v>340</v>
      </c>
      <c r="F450">
        <v>0.2400939281</v>
      </c>
      <c r="G450">
        <v>1746908.561</v>
      </c>
    </row>
    <row r="451" spans="1:7" ht="12.75">
      <c r="A451" t="s">
        <v>15</v>
      </c>
      <c r="B451" t="s">
        <v>260</v>
      </c>
      <c r="C451">
        <v>0.2333937649</v>
      </c>
      <c r="D451">
        <v>0.01204434844</v>
      </c>
      <c r="E451" t="s">
        <v>340</v>
      </c>
      <c r="F451">
        <v>5.160527078</v>
      </c>
      <c r="G451">
        <v>1803.404931</v>
      </c>
    </row>
    <row r="452" spans="1:7" ht="12.75">
      <c r="A452" t="s">
        <v>15</v>
      </c>
      <c r="B452" t="s">
        <v>343</v>
      </c>
      <c r="C452">
        <v>0.3426670245</v>
      </c>
      <c r="D452">
        <v>0.9392888067</v>
      </c>
      <c r="E452" t="s">
        <v>340</v>
      </c>
      <c r="F452">
        <v>274.1112332</v>
      </c>
      <c r="G452">
        <v>13.52743224</v>
      </c>
    </row>
    <row r="453" spans="1:7" ht="12.75">
      <c r="A453" t="s">
        <v>15</v>
      </c>
      <c r="B453" t="s">
        <v>258</v>
      </c>
      <c r="C453">
        <v>3.297814842</v>
      </c>
      <c r="D453">
        <v>0.02303634451</v>
      </c>
      <c r="E453" t="s">
        <v>340</v>
      </c>
      <c r="F453">
        <v>0.6985335932</v>
      </c>
      <c r="G453">
        <v>16870.23788</v>
      </c>
    </row>
    <row r="454" spans="1:7" ht="12.75">
      <c r="A454" t="s">
        <v>15</v>
      </c>
      <c r="B454" t="s">
        <v>344</v>
      </c>
      <c r="C454">
        <v>3.062028683</v>
      </c>
      <c r="D454">
        <v>0.03128972423</v>
      </c>
      <c r="E454" t="s">
        <v>340</v>
      </c>
      <c r="F454">
        <v>1.021862545</v>
      </c>
      <c r="G454">
        <v>22414.37295</v>
      </c>
    </row>
    <row r="455" spans="1:7" ht="12.75">
      <c r="A455" t="s">
        <v>15</v>
      </c>
      <c r="B455" t="s">
        <v>261</v>
      </c>
      <c r="C455">
        <v>0.3912833578</v>
      </c>
      <c r="D455">
        <v>0.001320661035</v>
      </c>
      <c r="E455" t="s">
        <v>340</v>
      </c>
      <c r="F455">
        <v>0.3375203695</v>
      </c>
      <c r="G455">
        <v>289141.4204</v>
      </c>
    </row>
    <row r="456" spans="1:7" ht="12.75">
      <c r="A456" t="s">
        <v>15</v>
      </c>
      <c r="B456" t="s">
        <v>345</v>
      </c>
      <c r="C456">
        <v>0.3870545307</v>
      </c>
      <c r="D456">
        <v>0.001857183889</v>
      </c>
      <c r="E456" t="s">
        <v>340</v>
      </c>
      <c r="F456">
        <v>0.4798248675</v>
      </c>
      <c r="G456">
        <v>5199020.316</v>
      </c>
    </row>
    <row r="457" spans="1:7" ht="12.75">
      <c r="A457" t="s">
        <v>356</v>
      </c>
      <c r="B457" t="s">
        <v>338</v>
      </c>
      <c r="C457">
        <v>-0.1372279567</v>
      </c>
      <c r="D457">
        <v>0.03433860077</v>
      </c>
      <c r="E457" t="s">
        <v>340</v>
      </c>
      <c r="F457">
        <v>25.02303582</v>
      </c>
      <c r="G457">
        <v>-1638.84115</v>
      </c>
    </row>
    <row r="458" spans="1:7" ht="12.75">
      <c r="A458" t="s">
        <v>356</v>
      </c>
      <c r="B458" t="s">
        <v>255</v>
      </c>
      <c r="C458">
        <v>-0.1496435512</v>
      </c>
      <c r="D458">
        <v>0.02915206141</v>
      </c>
      <c r="E458" t="s">
        <v>340</v>
      </c>
      <c r="F458">
        <v>19.48100081</v>
      </c>
      <c r="G458">
        <v>-932.2302456</v>
      </c>
    </row>
    <row r="459" spans="1:7" ht="12.75">
      <c r="A459" t="s">
        <v>356</v>
      </c>
      <c r="B459" t="s">
        <v>256</v>
      </c>
      <c r="C459">
        <v>-2.103505487</v>
      </c>
      <c r="D459">
        <v>0.05505211772</v>
      </c>
      <c r="E459" t="s">
        <v>340</v>
      </c>
      <c r="F459">
        <v>2.617160643</v>
      </c>
      <c r="G459">
        <v>-6951.625704</v>
      </c>
    </row>
    <row r="460" spans="1:7" ht="12.75">
      <c r="A460" t="s">
        <v>356</v>
      </c>
      <c r="B460" t="s">
        <v>341</v>
      </c>
      <c r="C460">
        <v>0.03240621908</v>
      </c>
      <c r="D460">
        <v>0.001455769455</v>
      </c>
      <c r="E460" t="s">
        <v>340</v>
      </c>
      <c r="F460">
        <v>4.492253327</v>
      </c>
      <c r="G460">
        <v>1088.32564</v>
      </c>
    </row>
    <row r="461" spans="1:7" ht="12.75">
      <c r="A461" t="s">
        <v>356</v>
      </c>
      <c r="B461" t="s">
        <v>257</v>
      </c>
      <c r="C461">
        <v>-0.07166198407</v>
      </c>
      <c r="D461">
        <v>0.004491171369</v>
      </c>
      <c r="E461" t="s">
        <v>340</v>
      </c>
      <c r="F461">
        <v>6.267160235</v>
      </c>
      <c r="G461">
        <v>-1498.265015</v>
      </c>
    </row>
    <row r="462" spans="1:7" ht="12.75">
      <c r="A462" t="s">
        <v>356</v>
      </c>
      <c r="B462" t="s">
        <v>259</v>
      </c>
      <c r="C462">
        <v>-0.02204205808</v>
      </c>
      <c r="D462">
        <v>0.008977520044</v>
      </c>
      <c r="E462" t="s">
        <v>340</v>
      </c>
      <c r="F462">
        <v>40.72904631</v>
      </c>
      <c r="G462">
        <v>-1148.580824</v>
      </c>
    </row>
    <row r="463" spans="1:7" ht="12.75">
      <c r="A463" t="s">
        <v>356</v>
      </c>
      <c r="B463" t="s">
        <v>342</v>
      </c>
      <c r="C463">
        <v>-0.02188274525</v>
      </c>
      <c r="D463">
        <v>0.008922710359</v>
      </c>
      <c r="E463" t="s">
        <v>340</v>
      </c>
      <c r="F463">
        <v>40.77509588</v>
      </c>
      <c r="G463">
        <v>-1016.646071</v>
      </c>
    </row>
    <row r="464" spans="1:7" ht="12.75">
      <c r="A464" t="s">
        <v>356</v>
      </c>
      <c r="B464" t="s">
        <v>260</v>
      </c>
      <c r="C464">
        <v>-0.05935621001</v>
      </c>
      <c r="D464">
        <v>0.01533991899</v>
      </c>
      <c r="E464" t="s">
        <v>340</v>
      </c>
      <c r="F464">
        <v>25.84383164</v>
      </c>
      <c r="G464">
        <v>-458.6381381</v>
      </c>
    </row>
    <row r="465" spans="1:7" ht="12.75">
      <c r="A465" t="s">
        <v>356</v>
      </c>
      <c r="B465" t="s">
        <v>343</v>
      </c>
      <c r="C465">
        <v>-1.52961645</v>
      </c>
      <c r="D465">
        <v>0.2093508536</v>
      </c>
      <c r="E465" t="s">
        <v>340</v>
      </c>
      <c r="F465">
        <v>13.68649335</v>
      </c>
      <c r="G465">
        <v>-60.38451731</v>
      </c>
    </row>
    <row r="466" spans="1:7" ht="12.75">
      <c r="A466" t="s">
        <v>356</v>
      </c>
      <c r="B466" t="s">
        <v>258</v>
      </c>
      <c r="C466">
        <v>-0.02038428093</v>
      </c>
      <c r="D466">
        <v>0.002491286366</v>
      </c>
      <c r="E466" t="s">
        <v>340</v>
      </c>
      <c r="F466">
        <v>12.22160534</v>
      </c>
      <c r="G466">
        <v>-104.2774336</v>
      </c>
    </row>
    <row r="467" spans="1:7" ht="12.75">
      <c r="A467" t="s">
        <v>356</v>
      </c>
      <c r="B467" t="s">
        <v>344</v>
      </c>
      <c r="C467">
        <v>-0.03366305841</v>
      </c>
      <c r="D467">
        <v>0.00768249202</v>
      </c>
      <c r="E467" t="s">
        <v>340</v>
      </c>
      <c r="F467">
        <v>22.82172917</v>
      </c>
      <c r="G467">
        <v>-246.4171383</v>
      </c>
    </row>
    <row r="468" spans="1:7" ht="12.75">
      <c r="A468" t="s">
        <v>356</v>
      </c>
      <c r="B468" t="s">
        <v>261</v>
      </c>
      <c r="C468">
        <v>-0.001035711632</v>
      </c>
      <c r="D468">
        <v>0.0001614999491</v>
      </c>
      <c r="E468" t="s">
        <v>340</v>
      </c>
      <c r="F468">
        <v>15.59313848</v>
      </c>
      <c r="G468">
        <v>-765.3459482</v>
      </c>
    </row>
    <row r="469" spans="1:7" ht="12.75">
      <c r="A469" t="s">
        <v>356</v>
      </c>
      <c r="B469" t="s">
        <v>345</v>
      </c>
      <c r="C469" s="42">
        <v>-1.318112829E-05</v>
      </c>
      <c r="D469" s="42">
        <v>2.734743041E-05</v>
      </c>
      <c r="E469" t="s">
        <v>340</v>
      </c>
      <c r="F469">
        <v>207.4741237</v>
      </c>
      <c r="G469">
        <v>-177.0524521</v>
      </c>
    </row>
    <row r="470" spans="1:7" ht="12.75">
      <c r="A470" t="s">
        <v>357</v>
      </c>
      <c r="B470" t="s">
        <v>338</v>
      </c>
      <c r="C470">
        <v>147.2633849</v>
      </c>
      <c r="D470">
        <v>1.054482916</v>
      </c>
      <c r="E470" t="s">
        <v>340</v>
      </c>
      <c r="F470">
        <v>0.7160523415</v>
      </c>
      <c r="G470">
        <v>1758688.979</v>
      </c>
    </row>
    <row r="471" spans="1:7" ht="12.75">
      <c r="A471" t="s">
        <v>357</v>
      </c>
      <c r="B471" t="s">
        <v>255</v>
      </c>
      <c r="C471">
        <v>149.0519755</v>
      </c>
      <c r="D471">
        <v>1.143505524</v>
      </c>
      <c r="E471" t="s">
        <v>340</v>
      </c>
      <c r="F471">
        <v>0.7671857553</v>
      </c>
      <c r="G471">
        <v>928544.9234</v>
      </c>
    </row>
    <row r="472" spans="1:7" ht="12.75">
      <c r="A472" t="s">
        <v>357</v>
      </c>
      <c r="B472" t="s">
        <v>256</v>
      </c>
      <c r="C472">
        <v>154.2635422</v>
      </c>
      <c r="D472">
        <v>1.514089572</v>
      </c>
      <c r="E472" t="s">
        <v>340</v>
      </c>
      <c r="F472">
        <v>0.9814954009</v>
      </c>
      <c r="G472">
        <v>509807.2773</v>
      </c>
    </row>
    <row r="473" spans="1:7" ht="12.75">
      <c r="A473" t="s">
        <v>357</v>
      </c>
      <c r="B473" t="s">
        <v>341</v>
      </c>
      <c r="C473">
        <v>30.39272489</v>
      </c>
      <c r="D473">
        <v>0.1791375476</v>
      </c>
      <c r="E473" t="s">
        <v>340</v>
      </c>
      <c r="F473">
        <v>0.5894093019</v>
      </c>
      <c r="G473">
        <v>1020704.75</v>
      </c>
    </row>
    <row r="474" spans="1:7" ht="12.75">
      <c r="A474" t="s">
        <v>357</v>
      </c>
      <c r="B474" t="s">
        <v>257</v>
      </c>
      <c r="C474">
        <v>29.70836562</v>
      </c>
      <c r="D474">
        <v>0.2370725681</v>
      </c>
      <c r="E474" t="s">
        <v>340</v>
      </c>
      <c r="F474">
        <v>0.7979993622</v>
      </c>
      <c r="G474">
        <v>621124.372</v>
      </c>
    </row>
    <row r="475" spans="1:7" ht="12.75">
      <c r="A475" t="s">
        <v>357</v>
      </c>
      <c r="B475" t="s">
        <v>259</v>
      </c>
      <c r="C475">
        <v>12.87233499</v>
      </c>
      <c r="D475">
        <v>0.09753881581</v>
      </c>
      <c r="E475" t="s">
        <v>340</v>
      </c>
      <c r="F475">
        <v>0.7577398805</v>
      </c>
      <c r="G475">
        <v>670759.3766</v>
      </c>
    </row>
    <row r="476" spans="1:7" ht="12.75">
      <c r="A476" t="s">
        <v>357</v>
      </c>
      <c r="B476" t="s">
        <v>342</v>
      </c>
      <c r="C476">
        <v>12.81779543</v>
      </c>
      <c r="D476">
        <v>0.0975769529</v>
      </c>
      <c r="E476" t="s">
        <v>340</v>
      </c>
      <c r="F476">
        <v>0.7612615867</v>
      </c>
      <c r="G476">
        <v>595499.3865</v>
      </c>
    </row>
    <row r="477" spans="1:7" ht="12.75">
      <c r="A477" t="s">
        <v>357</v>
      </c>
      <c r="B477" t="s">
        <v>260</v>
      </c>
      <c r="C477">
        <v>5.824554395</v>
      </c>
      <c r="D477">
        <v>0.01442954505</v>
      </c>
      <c r="E477" t="s">
        <v>340</v>
      </c>
      <c r="F477">
        <v>0.2477364631</v>
      </c>
      <c r="G477">
        <v>45005.6158</v>
      </c>
    </row>
    <row r="478" spans="1:7" ht="12.75">
      <c r="A478" t="s">
        <v>357</v>
      </c>
      <c r="B478" t="s">
        <v>343</v>
      </c>
      <c r="C478">
        <v>6.363292688</v>
      </c>
      <c r="D478">
        <v>1.418848343</v>
      </c>
      <c r="E478" t="s">
        <v>340</v>
      </c>
      <c r="F478">
        <v>22.29739244</v>
      </c>
      <c r="G478">
        <v>251.2030762</v>
      </c>
    </row>
    <row r="479" spans="1:7" ht="12.75">
      <c r="A479" t="s">
        <v>357</v>
      </c>
      <c r="B479" t="s">
        <v>258</v>
      </c>
      <c r="C479">
        <v>30.7516538</v>
      </c>
      <c r="D479">
        <v>0.2581981273</v>
      </c>
      <c r="E479" t="s">
        <v>340</v>
      </c>
      <c r="F479">
        <v>0.83962355</v>
      </c>
      <c r="G479">
        <v>157312.566</v>
      </c>
    </row>
    <row r="480" spans="1:7" ht="12.75">
      <c r="A480" t="s">
        <v>357</v>
      </c>
      <c r="B480" t="s">
        <v>344</v>
      </c>
      <c r="C480">
        <v>30.55748974</v>
      </c>
      <c r="D480">
        <v>0.2541828719</v>
      </c>
      <c r="E480" t="s">
        <v>340</v>
      </c>
      <c r="F480">
        <v>0.8318185626</v>
      </c>
      <c r="G480">
        <v>223684.0482</v>
      </c>
    </row>
    <row r="481" spans="1:7" ht="12.75">
      <c r="A481" t="s">
        <v>357</v>
      </c>
      <c r="B481" t="s">
        <v>261</v>
      </c>
      <c r="C481">
        <v>0.3704343107</v>
      </c>
      <c r="D481">
        <v>0.002584428915</v>
      </c>
      <c r="E481" t="s">
        <v>340</v>
      </c>
      <c r="F481">
        <v>0.697675361</v>
      </c>
      <c r="G481">
        <v>273734.8794</v>
      </c>
    </row>
    <row r="482" spans="1:7" ht="12.75">
      <c r="A482" t="s">
        <v>357</v>
      </c>
      <c r="B482" t="s">
        <v>345</v>
      </c>
      <c r="C482">
        <v>0.366829407</v>
      </c>
      <c r="D482">
        <v>0.001558609122</v>
      </c>
      <c r="E482" t="s">
        <v>340</v>
      </c>
      <c r="F482">
        <v>0.4248866345</v>
      </c>
      <c r="G482">
        <v>4927351.028</v>
      </c>
    </row>
    <row r="483" spans="1:7" ht="12.75">
      <c r="A483" t="s">
        <v>337</v>
      </c>
      <c r="B483" t="s">
        <v>338</v>
      </c>
      <c r="C483" t="s">
        <v>339</v>
      </c>
      <c r="D483">
        <v>0</v>
      </c>
      <c r="E483" t="s">
        <v>340</v>
      </c>
      <c r="F483">
        <v>0</v>
      </c>
      <c r="G483">
        <v>701.4631249</v>
      </c>
    </row>
    <row r="484" spans="1:7" ht="12.75">
      <c r="A484" t="s">
        <v>337</v>
      </c>
      <c r="B484" t="s">
        <v>255</v>
      </c>
      <c r="C484" t="s">
        <v>339</v>
      </c>
      <c r="D484">
        <v>0</v>
      </c>
      <c r="E484" t="s">
        <v>340</v>
      </c>
      <c r="F484">
        <v>0</v>
      </c>
      <c r="G484">
        <v>-454.9148498</v>
      </c>
    </row>
    <row r="485" spans="1:7" ht="12.75">
      <c r="A485" t="s">
        <v>337</v>
      </c>
      <c r="B485" t="s">
        <v>256</v>
      </c>
      <c r="C485" t="s">
        <v>339</v>
      </c>
      <c r="D485">
        <v>0</v>
      </c>
      <c r="E485" t="s">
        <v>340</v>
      </c>
      <c r="F485">
        <v>0</v>
      </c>
      <c r="G485">
        <v>5779.254749</v>
      </c>
    </row>
    <row r="486" spans="1:7" ht="12.75">
      <c r="A486" t="s">
        <v>337</v>
      </c>
      <c r="B486" t="s">
        <v>341</v>
      </c>
      <c r="C486" t="s">
        <v>339</v>
      </c>
      <c r="D486">
        <v>0</v>
      </c>
      <c r="E486" t="s">
        <v>340</v>
      </c>
      <c r="F486">
        <v>0</v>
      </c>
      <c r="G486">
        <v>2130.381524</v>
      </c>
    </row>
    <row r="487" spans="1:7" ht="12.75">
      <c r="A487" t="s">
        <v>337</v>
      </c>
      <c r="B487" t="s">
        <v>257</v>
      </c>
      <c r="C487" t="s">
        <v>339</v>
      </c>
      <c r="D487">
        <v>0</v>
      </c>
      <c r="E487" t="s">
        <v>340</v>
      </c>
      <c r="F487">
        <v>0</v>
      </c>
      <c r="G487">
        <v>318.7025089</v>
      </c>
    </row>
    <row r="488" spans="1:7" ht="12.75">
      <c r="A488" t="s">
        <v>337</v>
      </c>
      <c r="B488" t="s">
        <v>259</v>
      </c>
      <c r="C488" t="s">
        <v>339</v>
      </c>
      <c r="D488">
        <v>0</v>
      </c>
      <c r="E488" t="s">
        <v>340</v>
      </c>
      <c r="F488">
        <v>0</v>
      </c>
      <c r="G488">
        <v>-534.1887796</v>
      </c>
    </row>
    <row r="489" spans="1:7" ht="12.75">
      <c r="A489" t="s">
        <v>337</v>
      </c>
      <c r="B489" t="s">
        <v>342</v>
      </c>
      <c r="C489" t="s">
        <v>339</v>
      </c>
      <c r="D489">
        <v>0</v>
      </c>
      <c r="E489" t="s">
        <v>340</v>
      </c>
      <c r="F489">
        <v>0</v>
      </c>
      <c r="G489">
        <v>80.77507352</v>
      </c>
    </row>
    <row r="490" spans="1:7" ht="12.75">
      <c r="A490" t="s">
        <v>337</v>
      </c>
      <c r="B490" t="s">
        <v>260</v>
      </c>
      <c r="C490" t="s">
        <v>339</v>
      </c>
      <c r="D490">
        <v>0</v>
      </c>
      <c r="E490" t="s">
        <v>340</v>
      </c>
      <c r="F490">
        <v>0</v>
      </c>
      <c r="G490">
        <v>1399.561249</v>
      </c>
    </row>
    <row r="491" spans="1:7" ht="12.75">
      <c r="A491" t="s">
        <v>337</v>
      </c>
      <c r="B491" t="s">
        <v>343</v>
      </c>
      <c r="C491" t="s">
        <v>339</v>
      </c>
      <c r="D491">
        <v>0</v>
      </c>
      <c r="E491" t="s">
        <v>340</v>
      </c>
      <c r="F491">
        <v>0</v>
      </c>
      <c r="G491">
        <v>-789.8216166</v>
      </c>
    </row>
    <row r="492" spans="1:7" ht="12.75">
      <c r="A492" t="s">
        <v>337</v>
      </c>
      <c r="B492" t="s">
        <v>258</v>
      </c>
      <c r="C492" t="s">
        <v>339</v>
      </c>
      <c r="D492">
        <v>0</v>
      </c>
      <c r="E492" t="s">
        <v>340</v>
      </c>
      <c r="F492">
        <v>0</v>
      </c>
      <c r="G492">
        <v>-942.6629956</v>
      </c>
    </row>
    <row r="493" spans="1:7" ht="12.75">
      <c r="A493" t="s">
        <v>337</v>
      </c>
      <c r="B493" t="s">
        <v>344</v>
      </c>
      <c r="C493" t="s">
        <v>339</v>
      </c>
      <c r="D493">
        <v>0</v>
      </c>
      <c r="E493" t="s">
        <v>340</v>
      </c>
      <c r="F493">
        <v>0</v>
      </c>
      <c r="G493">
        <v>-712.912066</v>
      </c>
    </row>
    <row r="494" spans="1:7" ht="12.75">
      <c r="A494" t="s">
        <v>337</v>
      </c>
      <c r="B494" t="s">
        <v>261</v>
      </c>
      <c r="C494" t="s">
        <v>339</v>
      </c>
      <c r="D494">
        <v>0</v>
      </c>
      <c r="E494" t="s">
        <v>340</v>
      </c>
      <c r="F494">
        <v>0</v>
      </c>
      <c r="G494">
        <v>-203.4973793</v>
      </c>
    </row>
    <row r="495" spans="1:7" ht="12.75">
      <c r="A495" t="s">
        <v>337</v>
      </c>
      <c r="B495" t="s">
        <v>345</v>
      </c>
      <c r="C495" t="s">
        <v>339</v>
      </c>
      <c r="D495">
        <v>0</v>
      </c>
      <c r="E495" t="s">
        <v>340</v>
      </c>
      <c r="F495">
        <v>0</v>
      </c>
      <c r="G495">
        <v>2056.724466</v>
      </c>
    </row>
    <row r="496" spans="1:7" ht="12.75">
      <c r="A496" t="s">
        <v>14</v>
      </c>
      <c r="B496" t="s">
        <v>338</v>
      </c>
      <c r="C496">
        <v>100.6880617</v>
      </c>
      <c r="D496">
        <v>0.6661008558</v>
      </c>
      <c r="E496" t="s">
        <v>340</v>
      </c>
      <c r="F496">
        <v>0.6615489905</v>
      </c>
      <c r="G496">
        <v>1202464.445</v>
      </c>
    </row>
    <row r="497" spans="1:7" ht="12.75">
      <c r="A497" t="s">
        <v>14</v>
      </c>
      <c r="B497" t="s">
        <v>255</v>
      </c>
      <c r="C497">
        <v>102.0249042</v>
      </c>
      <c r="D497">
        <v>0.7575271618</v>
      </c>
      <c r="E497" t="s">
        <v>340</v>
      </c>
      <c r="F497">
        <v>0.742492402</v>
      </c>
      <c r="G497">
        <v>635581.6924</v>
      </c>
    </row>
    <row r="498" spans="1:7" ht="12.75">
      <c r="A498" t="s">
        <v>14</v>
      </c>
      <c r="B498" t="s">
        <v>256</v>
      </c>
      <c r="C498">
        <v>29.72758975</v>
      </c>
      <c r="D498">
        <v>0.08452885705</v>
      </c>
      <c r="E498" t="s">
        <v>340</v>
      </c>
      <c r="F498">
        <v>0.2843448048</v>
      </c>
      <c r="G498">
        <v>98243.1842</v>
      </c>
    </row>
    <row r="499" spans="1:7" ht="12.75">
      <c r="A499" t="s">
        <v>14</v>
      </c>
      <c r="B499" t="s">
        <v>341</v>
      </c>
      <c r="C499">
        <v>10.76390362</v>
      </c>
      <c r="D499">
        <v>0.05319557635</v>
      </c>
      <c r="E499" t="s">
        <v>340</v>
      </c>
      <c r="F499">
        <v>0.4942033878</v>
      </c>
      <c r="G499">
        <v>361493.3375</v>
      </c>
    </row>
    <row r="500" spans="1:7" ht="12.75">
      <c r="A500" t="s">
        <v>14</v>
      </c>
      <c r="B500" t="s">
        <v>257</v>
      </c>
      <c r="C500">
        <v>10.75831048</v>
      </c>
      <c r="D500">
        <v>0.04641995771</v>
      </c>
      <c r="E500" t="s">
        <v>340</v>
      </c>
      <c r="F500">
        <v>0.4314799966</v>
      </c>
      <c r="G500">
        <v>224928.1879</v>
      </c>
    </row>
    <row r="501" spans="1:7" ht="12.75">
      <c r="A501" t="s">
        <v>14</v>
      </c>
      <c r="B501" t="s">
        <v>259</v>
      </c>
      <c r="C501">
        <v>25.24409895</v>
      </c>
      <c r="D501">
        <v>0.188698371</v>
      </c>
      <c r="E501" t="s">
        <v>340</v>
      </c>
      <c r="F501">
        <v>0.7474949743</v>
      </c>
      <c r="G501">
        <v>1315434.696</v>
      </c>
    </row>
    <row r="502" spans="1:7" ht="12.75">
      <c r="A502" t="s">
        <v>14</v>
      </c>
      <c r="B502" t="s">
        <v>342</v>
      </c>
      <c r="C502">
        <v>25.12038248</v>
      </c>
      <c r="D502">
        <v>0.1837213288</v>
      </c>
      <c r="E502" t="s">
        <v>340</v>
      </c>
      <c r="F502">
        <v>0.731363581</v>
      </c>
      <c r="G502">
        <v>1167062.81</v>
      </c>
    </row>
    <row r="503" spans="1:7" ht="12.75">
      <c r="A503" t="s">
        <v>14</v>
      </c>
      <c r="B503" t="s">
        <v>260</v>
      </c>
      <c r="C503">
        <v>0.1335794306</v>
      </c>
      <c r="D503">
        <v>0.0140693612</v>
      </c>
      <c r="E503" t="s">
        <v>340</v>
      </c>
      <c r="F503">
        <v>10.5325806</v>
      </c>
      <c r="G503">
        <v>1032.15184</v>
      </c>
    </row>
    <row r="504" spans="1:7" ht="12.75">
      <c r="A504" t="s">
        <v>14</v>
      </c>
      <c r="B504" t="s">
        <v>343</v>
      </c>
      <c r="C504">
        <v>0.5267147709</v>
      </c>
      <c r="D504">
        <v>0.3861713572</v>
      </c>
      <c r="E504" t="s">
        <v>340</v>
      </c>
      <c r="F504">
        <v>73.31697884</v>
      </c>
      <c r="G504">
        <v>20.79306692</v>
      </c>
    </row>
    <row r="505" spans="1:7" ht="12.75">
      <c r="A505" t="s">
        <v>14</v>
      </c>
      <c r="B505" t="s">
        <v>258</v>
      </c>
      <c r="C505">
        <v>2.596318818</v>
      </c>
      <c r="D505">
        <v>0.0238283763</v>
      </c>
      <c r="E505" t="s">
        <v>340</v>
      </c>
      <c r="F505">
        <v>0.917775434</v>
      </c>
      <c r="G505">
        <v>13281.67838</v>
      </c>
    </row>
    <row r="506" spans="1:7" ht="12.75">
      <c r="A506" t="s">
        <v>14</v>
      </c>
      <c r="B506" t="s">
        <v>344</v>
      </c>
      <c r="C506">
        <v>2.390762619</v>
      </c>
      <c r="D506">
        <v>0.02329757818</v>
      </c>
      <c r="E506" t="s">
        <v>340</v>
      </c>
      <c r="F506">
        <v>0.9744831208</v>
      </c>
      <c r="G506">
        <v>17500.63455</v>
      </c>
    </row>
    <row r="507" spans="1:7" ht="12.75">
      <c r="A507" t="s">
        <v>14</v>
      </c>
      <c r="B507" t="s">
        <v>261</v>
      </c>
      <c r="C507">
        <v>0.2607547157</v>
      </c>
      <c r="D507">
        <v>0.001690570941</v>
      </c>
      <c r="E507" t="s">
        <v>340</v>
      </c>
      <c r="F507">
        <v>0.6483376289</v>
      </c>
      <c r="G507">
        <v>192686.4186</v>
      </c>
    </row>
    <row r="508" spans="1:7" ht="12.75">
      <c r="A508" t="s">
        <v>14</v>
      </c>
      <c r="B508" t="s">
        <v>345</v>
      </c>
      <c r="C508">
        <v>0.2572753265</v>
      </c>
      <c r="D508">
        <v>0.0013779229</v>
      </c>
      <c r="E508" t="s">
        <v>340</v>
      </c>
      <c r="F508">
        <v>0.5355829953</v>
      </c>
      <c r="G508">
        <v>3455791.221</v>
      </c>
    </row>
    <row r="509" spans="1:7" ht="12.75">
      <c r="A509" t="s">
        <v>77</v>
      </c>
      <c r="B509" t="s">
        <v>338</v>
      </c>
      <c r="C509">
        <v>69.61164107</v>
      </c>
      <c r="D509">
        <v>0.3895128185</v>
      </c>
      <c r="E509" t="s">
        <v>340</v>
      </c>
      <c r="F509">
        <v>0.5595512654</v>
      </c>
      <c r="G509">
        <v>831335.1347</v>
      </c>
    </row>
    <row r="510" spans="1:7" ht="12.75">
      <c r="A510" t="s">
        <v>77</v>
      </c>
      <c r="B510" t="s">
        <v>255</v>
      </c>
      <c r="C510">
        <v>70.6490633</v>
      </c>
      <c r="D510">
        <v>0.3875622225</v>
      </c>
      <c r="E510" t="s">
        <v>340</v>
      </c>
      <c r="F510">
        <v>0.5485737594</v>
      </c>
      <c r="G510">
        <v>440120.4939</v>
      </c>
    </row>
    <row r="511" spans="1:7" ht="12.75">
      <c r="A511" t="s">
        <v>77</v>
      </c>
      <c r="B511" t="s">
        <v>256</v>
      </c>
      <c r="C511">
        <v>23.68317583</v>
      </c>
      <c r="D511">
        <v>0.1126935839</v>
      </c>
      <c r="E511" t="s">
        <v>340</v>
      </c>
      <c r="F511">
        <v>0.4758381423</v>
      </c>
      <c r="G511">
        <v>78267.71779</v>
      </c>
    </row>
    <row r="512" spans="1:7" ht="12.75">
      <c r="A512" t="s">
        <v>77</v>
      </c>
      <c r="B512" t="s">
        <v>341</v>
      </c>
      <c r="C512">
        <v>7.393568817</v>
      </c>
      <c r="D512">
        <v>0.0404516401</v>
      </c>
      <c r="E512" t="s">
        <v>340</v>
      </c>
      <c r="F512">
        <v>0.5471192748</v>
      </c>
      <c r="G512">
        <v>248304.515</v>
      </c>
    </row>
    <row r="513" spans="1:7" ht="12.75">
      <c r="A513" t="s">
        <v>77</v>
      </c>
      <c r="B513" t="s">
        <v>257</v>
      </c>
      <c r="C513">
        <v>7.211501085</v>
      </c>
      <c r="D513">
        <v>0.04035025114</v>
      </c>
      <c r="E513" t="s">
        <v>340</v>
      </c>
      <c r="F513">
        <v>0.5595263824</v>
      </c>
      <c r="G513">
        <v>150773.6622</v>
      </c>
    </row>
    <row r="514" spans="1:7" ht="12.75">
      <c r="A514" t="s">
        <v>77</v>
      </c>
      <c r="B514" t="s">
        <v>259</v>
      </c>
      <c r="C514">
        <v>20.6050037</v>
      </c>
      <c r="D514">
        <v>0.1236345513</v>
      </c>
      <c r="E514" t="s">
        <v>340</v>
      </c>
      <c r="F514">
        <v>0.6000219805</v>
      </c>
      <c r="G514">
        <v>1073697.93</v>
      </c>
    </row>
    <row r="515" spans="1:7" ht="12.75">
      <c r="A515" t="s">
        <v>77</v>
      </c>
      <c r="B515" t="s">
        <v>342</v>
      </c>
      <c r="C515">
        <v>20.43122974</v>
      </c>
      <c r="D515">
        <v>0.1163501441</v>
      </c>
      <c r="E515" t="s">
        <v>340</v>
      </c>
      <c r="F515">
        <v>0.5694720561</v>
      </c>
      <c r="G515">
        <v>949210.4033</v>
      </c>
    </row>
    <row r="516" spans="1:7" ht="12.75">
      <c r="A516" t="s">
        <v>77</v>
      </c>
      <c r="B516" t="s">
        <v>260</v>
      </c>
      <c r="C516">
        <v>0.5081850198</v>
      </c>
      <c r="D516">
        <v>0.01022492344</v>
      </c>
      <c r="E516" t="s">
        <v>340</v>
      </c>
      <c r="F516">
        <v>2.012047393</v>
      </c>
      <c r="G516">
        <v>3926.683177</v>
      </c>
    </row>
    <row r="517" spans="1:7" ht="12.75">
      <c r="A517" t="s">
        <v>77</v>
      </c>
      <c r="B517" t="s">
        <v>343</v>
      </c>
      <c r="C517">
        <v>1.653687817</v>
      </c>
      <c r="D517">
        <v>1.516770907</v>
      </c>
      <c r="E517" t="s">
        <v>340</v>
      </c>
      <c r="F517">
        <v>91.7205105</v>
      </c>
      <c r="G517">
        <v>65.2824704</v>
      </c>
    </row>
    <row r="518" spans="1:7" ht="12.75">
      <c r="A518" t="s">
        <v>77</v>
      </c>
      <c r="B518" t="s">
        <v>258</v>
      </c>
      <c r="C518">
        <v>3.143677137</v>
      </c>
      <c r="D518">
        <v>0.02094147419</v>
      </c>
      <c r="E518" t="s">
        <v>340</v>
      </c>
      <c r="F518">
        <v>0.6661458312</v>
      </c>
      <c r="G518">
        <v>16081.73401</v>
      </c>
    </row>
    <row r="519" spans="1:7" ht="12.75">
      <c r="A519" t="s">
        <v>77</v>
      </c>
      <c r="B519" t="s">
        <v>344</v>
      </c>
      <c r="C519">
        <v>2.810140288</v>
      </c>
      <c r="D519">
        <v>0.02513648142</v>
      </c>
      <c r="E519" t="s">
        <v>340</v>
      </c>
      <c r="F519">
        <v>0.8944920484</v>
      </c>
      <c r="G519">
        <v>20570.52332</v>
      </c>
    </row>
    <row r="520" spans="1:7" ht="12.75">
      <c r="A520" t="s">
        <v>77</v>
      </c>
      <c r="B520" t="s">
        <v>261</v>
      </c>
      <c r="C520">
        <v>0.2014952983</v>
      </c>
      <c r="D520">
        <v>0.001334938775</v>
      </c>
      <c r="E520" t="s">
        <v>340</v>
      </c>
      <c r="F520">
        <v>0.6625160917</v>
      </c>
      <c r="G520">
        <v>148896.2809</v>
      </c>
    </row>
    <row r="521" spans="1:7" ht="12.75">
      <c r="A521" t="s">
        <v>77</v>
      </c>
      <c r="B521" t="s">
        <v>345</v>
      </c>
      <c r="C521">
        <v>0.2031006089</v>
      </c>
      <c r="D521">
        <v>0.0007907688297</v>
      </c>
      <c r="E521" t="s">
        <v>340</v>
      </c>
      <c r="F521">
        <v>0.3893483305</v>
      </c>
      <c r="G521">
        <v>2728101.877</v>
      </c>
    </row>
    <row r="522" spans="1:7" ht="12.75">
      <c r="A522" t="s">
        <v>12</v>
      </c>
      <c r="B522" t="s">
        <v>338</v>
      </c>
      <c r="C522">
        <v>57.45644037</v>
      </c>
      <c r="D522">
        <v>0.199329335</v>
      </c>
      <c r="E522" t="s">
        <v>340</v>
      </c>
      <c r="F522">
        <v>0.3469225272</v>
      </c>
      <c r="G522">
        <v>686171.9802</v>
      </c>
    </row>
    <row r="523" spans="1:7" ht="12.75">
      <c r="A523" t="s">
        <v>12</v>
      </c>
      <c r="B523" t="s">
        <v>255</v>
      </c>
      <c r="C523">
        <v>58.41333142</v>
      </c>
      <c r="D523">
        <v>0.1791713627</v>
      </c>
      <c r="E523" t="s">
        <v>340</v>
      </c>
      <c r="F523">
        <v>0.3067302588</v>
      </c>
      <c r="G523">
        <v>363895.8972</v>
      </c>
    </row>
    <row r="524" spans="1:7" ht="12.75">
      <c r="A524" t="s">
        <v>12</v>
      </c>
      <c r="B524" t="s">
        <v>256</v>
      </c>
      <c r="C524">
        <v>39.13491805</v>
      </c>
      <c r="D524">
        <v>0.1064899414</v>
      </c>
      <c r="E524" t="s">
        <v>340</v>
      </c>
      <c r="F524">
        <v>0.2721097851</v>
      </c>
      <c r="G524">
        <v>129332.3473</v>
      </c>
    </row>
    <row r="525" spans="1:7" ht="12.75">
      <c r="A525" t="s">
        <v>12</v>
      </c>
      <c r="B525" t="s">
        <v>341</v>
      </c>
      <c r="C525">
        <v>5.720035473</v>
      </c>
      <c r="D525">
        <v>0.02999278078</v>
      </c>
      <c r="E525" t="s">
        <v>340</v>
      </c>
      <c r="F525">
        <v>0.5243460625</v>
      </c>
      <c r="G525">
        <v>192100.8202</v>
      </c>
    </row>
    <row r="526" spans="1:7" ht="12.75">
      <c r="A526" t="s">
        <v>12</v>
      </c>
      <c r="B526" t="s">
        <v>257</v>
      </c>
      <c r="C526">
        <v>5.691839914</v>
      </c>
      <c r="D526">
        <v>0.0248797222</v>
      </c>
      <c r="E526" t="s">
        <v>340</v>
      </c>
      <c r="F526">
        <v>0.4371121215</v>
      </c>
      <c r="G526">
        <v>119001.5142</v>
      </c>
    </row>
    <row r="527" spans="1:7" ht="12.75">
      <c r="A527" t="s">
        <v>12</v>
      </c>
      <c r="B527" t="s">
        <v>259</v>
      </c>
      <c r="C527">
        <v>13.75622457</v>
      </c>
      <c r="D527">
        <v>0.05176831857</v>
      </c>
      <c r="E527" t="s">
        <v>340</v>
      </c>
      <c r="F527">
        <v>0.3763265009</v>
      </c>
      <c r="G527">
        <v>716817.6263</v>
      </c>
    </row>
    <row r="528" spans="1:7" ht="12.75">
      <c r="A528" t="s">
        <v>12</v>
      </c>
      <c r="B528" t="s">
        <v>342</v>
      </c>
      <c r="C528">
        <v>13.66443858</v>
      </c>
      <c r="D528">
        <v>0.04883903958</v>
      </c>
      <c r="E528" t="s">
        <v>340</v>
      </c>
      <c r="F528">
        <v>0.3574170961</v>
      </c>
      <c r="G528">
        <v>634833.4106</v>
      </c>
    </row>
    <row r="529" spans="1:7" ht="12.75">
      <c r="A529" t="s">
        <v>12</v>
      </c>
      <c r="B529" t="s">
        <v>260</v>
      </c>
      <c r="C529">
        <v>0.07593485733</v>
      </c>
      <c r="D529">
        <v>0.01065855272</v>
      </c>
      <c r="E529" t="s">
        <v>340</v>
      </c>
      <c r="F529">
        <v>14.03644268</v>
      </c>
      <c r="G529">
        <v>586.739308</v>
      </c>
    </row>
    <row r="530" spans="1:7" ht="12.75">
      <c r="A530" t="s">
        <v>12</v>
      </c>
      <c r="B530" t="s">
        <v>343</v>
      </c>
      <c r="C530">
        <v>0.01621587929</v>
      </c>
      <c r="D530">
        <v>1.191937644</v>
      </c>
      <c r="E530" t="s">
        <v>340</v>
      </c>
      <c r="F530">
        <v>7350.43486</v>
      </c>
      <c r="G530">
        <v>0.640152663</v>
      </c>
    </row>
    <row r="531" spans="1:7" ht="12.75">
      <c r="A531" t="s">
        <v>12</v>
      </c>
      <c r="B531" t="s">
        <v>258</v>
      </c>
      <c r="C531">
        <v>2.057615174</v>
      </c>
      <c r="D531">
        <v>0.01213973947</v>
      </c>
      <c r="E531" t="s">
        <v>340</v>
      </c>
      <c r="F531">
        <v>0.5899907631</v>
      </c>
      <c r="G531">
        <v>10525.89642</v>
      </c>
    </row>
    <row r="532" spans="1:7" ht="12.75">
      <c r="A532" t="s">
        <v>12</v>
      </c>
      <c r="B532" t="s">
        <v>344</v>
      </c>
      <c r="C532">
        <v>1.870266932</v>
      </c>
      <c r="D532">
        <v>0.01384307052</v>
      </c>
      <c r="E532" t="s">
        <v>340</v>
      </c>
      <c r="F532">
        <v>0.7401654963</v>
      </c>
      <c r="G532">
        <v>13690.55122</v>
      </c>
    </row>
    <row r="533" spans="1:7" ht="12.75">
      <c r="A533" t="s">
        <v>12</v>
      </c>
      <c r="B533" t="s">
        <v>261</v>
      </c>
      <c r="C533">
        <v>0.07863404866</v>
      </c>
      <c r="D533">
        <v>0.0003443276416</v>
      </c>
      <c r="E533" t="s">
        <v>340</v>
      </c>
      <c r="F533">
        <v>0.4378861924</v>
      </c>
      <c r="G533">
        <v>58107.14937</v>
      </c>
    </row>
    <row r="534" spans="1:7" ht="12.75">
      <c r="A534" t="s">
        <v>12</v>
      </c>
      <c r="B534" t="s">
        <v>345</v>
      </c>
      <c r="C534">
        <v>0.0786698807</v>
      </c>
      <c r="D534">
        <v>0.0001496241558</v>
      </c>
      <c r="E534" t="s">
        <v>340</v>
      </c>
      <c r="F534">
        <v>0.1901924274</v>
      </c>
      <c r="G534">
        <v>1056714.947</v>
      </c>
    </row>
    <row r="535" spans="1:7" ht="12.75">
      <c r="A535" t="s">
        <v>83</v>
      </c>
      <c r="B535" t="s">
        <v>338</v>
      </c>
      <c r="C535">
        <v>130.0608838</v>
      </c>
      <c r="D535">
        <v>0.96776272</v>
      </c>
      <c r="E535" t="s">
        <v>340</v>
      </c>
      <c r="F535">
        <v>0.7440843793</v>
      </c>
      <c r="G535">
        <v>1553248.576</v>
      </c>
    </row>
    <row r="536" spans="1:7" ht="12.75">
      <c r="A536" t="s">
        <v>83</v>
      </c>
      <c r="B536" t="s">
        <v>255</v>
      </c>
      <c r="C536">
        <v>132.2062842</v>
      </c>
      <c r="D536">
        <v>1.109785346</v>
      </c>
      <c r="E536" t="s">
        <v>340</v>
      </c>
      <c r="F536">
        <v>0.8394346402</v>
      </c>
      <c r="G536">
        <v>823601.7917</v>
      </c>
    </row>
    <row r="537" spans="1:7" ht="12.75">
      <c r="A537" t="s">
        <v>83</v>
      </c>
      <c r="B537" t="s">
        <v>256</v>
      </c>
      <c r="C537">
        <v>33.68366372</v>
      </c>
      <c r="D537">
        <v>0.1117408</v>
      </c>
      <c r="E537" t="s">
        <v>340</v>
      </c>
      <c r="F537">
        <v>0.3317358851</v>
      </c>
      <c r="G537">
        <v>111317.1437</v>
      </c>
    </row>
    <row r="538" spans="1:7" ht="12.75">
      <c r="A538" t="s">
        <v>83</v>
      </c>
      <c r="B538" t="s">
        <v>341</v>
      </c>
      <c r="C538">
        <v>14.55244508</v>
      </c>
      <c r="D538">
        <v>0.01571041343</v>
      </c>
      <c r="E538" t="s">
        <v>340</v>
      </c>
      <c r="F538">
        <v>0.1079572081</v>
      </c>
      <c r="G538">
        <v>488727.1503</v>
      </c>
    </row>
    <row r="539" spans="1:7" ht="12.75">
      <c r="A539" t="s">
        <v>83</v>
      </c>
      <c r="B539" t="s">
        <v>257</v>
      </c>
      <c r="C539">
        <v>14.17899116</v>
      </c>
      <c r="D539">
        <v>0.008002382231</v>
      </c>
      <c r="E539" t="s">
        <v>340</v>
      </c>
      <c r="F539">
        <v>0.05643830466</v>
      </c>
      <c r="G539">
        <v>296445.6913</v>
      </c>
    </row>
    <row r="540" spans="1:7" ht="12.75">
      <c r="A540" t="s">
        <v>83</v>
      </c>
      <c r="B540" t="s">
        <v>259</v>
      </c>
      <c r="C540">
        <v>4.690861763</v>
      </c>
      <c r="D540">
        <v>0.01297928595</v>
      </c>
      <c r="E540" t="s">
        <v>340</v>
      </c>
      <c r="F540">
        <v>0.276692996</v>
      </c>
      <c r="G540">
        <v>244434.2471</v>
      </c>
    </row>
    <row r="541" spans="1:7" ht="12.75">
      <c r="A541" t="s">
        <v>83</v>
      </c>
      <c r="B541" t="s">
        <v>342</v>
      </c>
      <c r="C541">
        <v>4.646315899</v>
      </c>
      <c r="D541">
        <v>0.01384863891</v>
      </c>
      <c r="E541" t="s">
        <v>340</v>
      </c>
      <c r="F541">
        <v>0.2980563356</v>
      </c>
      <c r="G541">
        <v>215862.2582</v>
      </c>
    </row>
    <row r="542" spans="1:7" ht="12.75">
      <c r="A542" t="s">
        <v>83</v>
      </c>
      <c r="B542" t="s">
        <v>260</v>
      </c>
      <c r="C542">
        <v>0.3759271436</v>
      </c>
      <c r="D542">
        <v>0.000985945775</v>
      </c>
      <c r="E542" t="s">
        <v>340</v>
      </c>
      <c r="F542">
        <v>0.2622704404</v>
      </c>
      <c r="G542">
        <v>2904.742826</v>
      </c>
    </row>
    <row r="543" spans="1:7" ht="12.75">
      <c r="A543" t="s">
        <v>83</v>
      </c>
      <c r="B543" t="s">
        <v>343</v>
      </c>
      <c r="C543">
        <v>-0.01847061501</v>
      </c>
      <c r="D543">
        <v>0.6086493521</v>
      </c>
      <c r="E543" t="s">
        <v>340</v>
      </c>
      <c r="F543">
        <v>3295.23057</v>
      </c>
      <c r="G543">
        <v>-0.7291626419</v>
      </c>
    </row>
    <row r="544" spans="1:7" ht="12.75">
      <c r="A544" t="s">
        <v>83</v>
      </c>
      <c r="B544" t="s">
        <v>258</v>
      </c>
      <c r="C544">
        <v>2.59137916</v>
      </c>
      <c r="D544">
        <v>0.02387891518</v>
      </c>
      <c r="E544" t="s">
        <v>340</v>
      </c>
      <c r="F544">
        <v>0.9214751572</v>
      </c>
      <c r="G544">
        <v>13256.40915</v>
      </c>
    </row>
    <row r="545" spans="1:7" ht="12.75">
      <c r="A545" t="s">
        <v>83</v>
      </c>
      <c r="B545" t="s">
        <v>344</v>
      </c>
      <c r="C545">
        <v>2.391494538</v>
      </c>
      <c r="D545">
        <v>0.001377876833</v>
      </c>
      <c r="E545" t="s">
        <v>340</v>
      </c>
      <c r="F545">
        <v>0.05761572149</v>
      </c>
      <c r="G545">
        <v>17505.99228</v>
      </c>
    </row>
    <row r="546" spans="1:7" ht="12.75">
      <c r="A546" t="s">
        <v>83</v>
      </c>
      <c r="B546" t="s">
        <v>261</v>
      </c>
      <c r="C546">
        <v>0.4511790686</v>
      </c>
      <c r="D546">
        <v>0.003193369389</v>
      </c>
      <c r="E546" t="s">
        <v>340</v>
      </c>
      <c r="F546">
        <v>0.7077831423</v>
      </c>
      <c r="G546">
        <v>333401.7513</v>
      </c>
    </row>
    <row r="547" spans="1:7" ht="12.75">
      <c r="A547" t="s">
        <v>83</v>
      </c>
      <c r="B547" t="s">
        <v>345</v>
      </c>
      <c r="C547">
        <v>0.4409811671</v>
      </c>
      <c r="D547">
        <v>0.0008261421018</v>
      </c>
      <c r="E547" t="s">
        <v>340</v>
      </c>
      <c r="F547">
        <v>0.1873418103</v>
      </c>
      <c r="G547">
        <v>5923377.367</v>
      </c>
    </row>
    <row r="548" spans="1:7" ht="12.75">
      <c r="A548" t="s">
        <v>76</v>
      </c>
      <c r="B548" t="s">
        <v>338</v>
      </c>
      <c r="C548">
        <v>62.65733979</v>
      </c>
      <c r="D548">
        <v>0.2310853708</v>
      </c>
      <c r="E548" t="s">
        <v>340</v>
      </c>
      <c r="F548">
        <v>0.3688081422</v>
      </c>
      <c r="G548">
        <v>748283.5804</v>
      </c>
    </row>
    <row r="549" spans="1:7" ht="12.75">
      <c r="A549" t="s">
        <v>76</v>
      </c>
      <c r="B549" t="s">
        <v>255</v>
      </c>
      <c r="C549">
        <v>63.92517774</v>
      </c>
      <c r="D549">
        <v>0.1403224818</v>
      </c>
      <c r="E549" t="s">
        <v>340</v>
      </c>
      <c r="F549">
        <v>0.219510507</v>
      </c>
      <c r="G549">
        <v>398232.892</v>
      </c>
    </row>
    <row r="550" spans="1:7" ht="12.75">
      <c r="A550" t="s">
        <v>76</v>
      </c>
      <c r="B550" t="s">
        <v>256</v>
      </c>
      <c r="C550">
        <v>31.90287332</v>
      </c>
      <c r="D550">
        <v>0.08224511227</v>
      </c>
      <c r="E550" t="s">
        <v>340</v>
      </c>
      <c r="F550">
        <v>0.257798448</v>
      </c>
      <c r="G550">
        <v>105432.0208</v>
      </c>
    </row>
    <row r="551" spans="1:7" ht="12.75">
      <c r="A551" t="s">
        <v>76</v>
      </c>
      <c r="B551" t="s">
        <v>341</v>
      </c>
      <c r="C551">
        <v>7.045277235</v>
      </c>
      <c r="D551">
        <v>0.06842389526</v>
      </c>
      <c r="E551" t="s">
        <v>340</v>
      </c>
      <c r="F551">
        <v>0.9712023101</v>
      </c>
      <c r="G551">
        <v>236607.5423</v>
      </c>
    </row>
    <row r="552" spans="1:7" ht="12.75">
      <c r="A552" t="s">
        <v>76</v>
      </c>
      <c r="B552" t="s">
        <v>257</v>
      </c>
      <c r="C552">
        <v>6.747065173</v>
      </c>
      <c r="D552">
        <v>0.01750584236</v>
      </c>
      <c r="E552" t="s">
        <v>340</v>
      </c>
      <c r="F552">
        <v>0.2594586225</v>
      </c>
      <c r="G552">
        <v>141063.5197</v>
      </c>
    </row>
    <row r="553" spans="1:7" ht="12.75">
      <c r="A553" t="s">
        <v>76</v>
      </c>
      <c r="B553" t="s">
        <v>259</v>
      </c>
      <c r="C553">
        <v>14.05985991</v>
      </c>
      <c r="D553">
        <v>0.05745721617</v>
      </c>
      <c r="E553" t="s">
        <v>340</v>
      </c>
      <c r="F553">
        <v>0.4086613703</v>
      </c>
      <c r="G553">
        <v>732639.6395</v>
      </c>
    </row>
    <row r="554" spans="1:7" ht="12.75">
      <c r="A554" t="s">
        <v>76</v>
      </c>
      <c r="B554" t="s">
        <v>342</v>
      </c>
      <c r="C554">
        <v>13.9479128</v>
      </c>
      <c r="D554">
        <v>0.05835429177</v>
      </c>
      <c r="E554" t="s">
        <v>340</v>
      </c>
      <c r="F554">
        <v>0.4183729324</v>
      </c>
      <c r="G554">
        <v>648003.2822</v>
      </c>
    </row>
    <row r="555" spans="1:7" ht="12.75">
      <c r="A555" t="s">
        <v>76</v>
      </c>
      <c r="B555" t="s">
        <v>260</v>
      </c>
      <c r="C555">
        <v>0.5307507978</v>
      </c>
      <c r="D555">
        <v>0.00445839942</v>
      </c>
      <c r="E555" t="s">
        <v>340</v>
      </c>
      <c r="F555">
        <v>0.8400174694</v>
      </c>
      <c r="G555">
        <v>4101.046169</v>
      </c>
    </row>
    <row r="556" spans="1:7" ht="12.75">
      <c r="A556" t="s">
        <v>76</v>
      </c>
      <c r="B556" t="s">
        <v>343</v>
      </c>
      <c r="C556">
        <v>0.410427441</v>
      </c>
      <c r="D556">
        <v>0.9094783382</v>
      </c>
      <c r="E556" t="s">
        <v>340</v>
      </c>
      <c r="F556">
        <v>221.5929656</v>
      </c>
      <c r="G556">
        <v>16.2024035</v>
      </c>
    </row>
    <row r="557" spans="1:7" ht="12.75">
      <c r="A557" t="s">
        <v>76</v>
      </c>
      <c r="B557" t="s">
        <v>258</v>
      </c>
      <c r="C557">
        <v>3.904311489</v>
      </c>
      <c r="D557">
        <v>0.03993502969</v>
      </c>
      <c r="E557" t="s">
        <v>340</v>
      </c>
      <c r="F557">
        <v>1.022844356</v>
      </c>
      <c r="G557">
        <v>19972.8204</v>
      </c>
    </row>
    <row r="558" spans="1:7" ht="12.75">
      <c r="A558" t="s">
        <v>76</v>
      </c>
      <c r="B558" t="s">
        <v>344</v>
      </c>
      <c r="C558">
        <v>3.463607992</v>
      </c>
      <c r="D558">
        <v>0.03944447411</v>
      </c>
      <c r="E558" t="s">
        <v>340</v>
      </c>
      <c r="F558">
        <v>1.138826166</v>
      </c>
      <c r="G558">
        <v>25353.97585</v>
      </c>
    </row>
    <row r="559" spans="1:7" ht="12.75">
      <c r="A559" t="s">
        <v>76</v>
      </c>
      <c r="B559" t="s">
        <v>261</v>
      </c>
      <c r="C559">
        <v>0.1934780722</v>
      </c>
      <c r="D559">
        <v>0.0006012771905</v>
      </c>
      <c r="E559" t="s">
        <v>340</v>
      </c>
      <c r="F559">
        <v>0.3107727835</v>
      </c>
      <c r="G559">
        <v>142971.8987</v>
      </c>
    </row>
    <row r="560" spans="1:7" ht="12.75">
      <c r="A560" t="s">
        <v>76</v>
      </c>
      <c r="B560" t="s">
        <v>345</v>
      </c>
      <c r="C560">
        <v>0.1926841937</v>
      </c>
      <c r="D560">
        <v>0.00176860924</v>
      </c>
      <c r="E560" t="s">
        <v>340</v>
      </c>
      <c r="F560">
        <v>0.9178797729</v>
      </c>
      <c r="G560">
        <v>2588185.794</v>
      </c>
    </row>
    <row r="561" spans="1:7" ht="12.75">
      <c r="A561" t="s">
        <v>358</v>
      </c>
      <c r="B561" t="s">
        <v>338</v>
      </c>
      <c r="C561">
        <v>144.5463234</v>
      </c>
      <c r="D561">
        <v>1.794695183</v>
      </c>
      <c r="E561" t="s">
        <v>340</v>
      </c>
      <c r="F561">
        <v>1.241605557</v>
      </c>
      <c r="G561">
        <v>1726240.545</v>
      </c>
    </row>
    <row r="562" spans="1:7" ht="12.75">
      <c r="A562" t="s">
        <v>358</v>
      </c>
      <c r="B562" t="s">
        <v>255</v>
      </c>
      <c r="C562">
        <v>147.5910289</v>
      </c>
      <c r="D562">
        <v>1.845743419</v>
      </c>
      <c r="E562" t="s">
        <v>340</v>
      </c>
      <c r="F562">
        <v>1.250579682</v>
      </c>
      <c r="G562">
        <v>919443.7051</v>
      </c>
    </row>
    <row r="563" spans="1:7" ht="12.75">
      <c r="A563" t="s">
        <v>358</v>
      </c>
      <c r="B563" t="s">
        <v>256</v>
      </c>
      <c r="C563">
        <v>155.3525181</v>
      </c>
      <c r="D563">
        <v>2.23164402</v>
      </c>
      <c r="E563" t="s">
        <v>340</v>
      </c>
      <c r="F563">
        <v>1.436503281</v>
      </c>
      <c r="G563">
        <v>513406.1046</v>
      </c>
    </row>
    <row r="564" spans="1:7" ht="12.75">
      <c r="A564" t="s">
        <v>358</v>
      </c>
      <c r="B564" t="s">
        <v>341</v>
      </c>
      <c r="C564">
        <v>30.30278422</v>
      </c>
      <c r="D564">
        <v>0.02704304863</v>
      </c>
      <c r="E564" t="s">
        <v>340</v>
      </c>
      <c r="F564">
        <v>0.08924278519</v>
      </c>
      <c r="G564">
        <v>1017684.196</v>
      </c>
    </row>
    <row r="565" spans="1:7" ht="12.75">
      <c r="A565" t="s">
        <v>358</v>
      </c>
      <c r="B565" t="s">
        <v>257</v>
      </c>
      <c r="C565">
        <v>29.04773888</v>
      </c>
      <c r="D565">
        <v>0.3742744732</v>
      </c>
      <c r="E565" t="s">
        <v>340</v>
      </c>
      <c r="F565">
        <v>1.288480576</v>
      </c>
      <c r="G565">
        <v>607312.3914</v>
      </c>
    </row>
    <row r="566" spans="1:7" ht="12.75">
      <c r="A566" t="s">
        <v>358</v>
      </c>
      <c r="B566" t="s">
        <v>259</v>
      </c>
      <c r="C566">
        <v>12.77411784</v>
      </c>
      <c r="D566">
        <v>0.1507066961</v>
      </c>
      <c r="E566" t="s">
        <v>340</v>
      </c>
      <c r="F566">
        <v>1.179781634</v>
      </c>
      <c r="G566">
        <v>665641.4178</v>
      </c>
    </row>
    <row r="567" spans="1:7" ht="12.75">
      <c r="A567" t="s">
        <v>358</v>
      </c>
      <c r="B567" t="s">
        <v>342</v>
      </c>
      <c r="C567">
        <v>12.6845247</v>
      </c>
      <c r="D567">
        <v>0.1492811959</v>
      </c>
      <c r="E567" t="s">
        <v>340</v>
      </c>
      <c r="F567">
        <v>1.176876544</v>
      </c>
      <c r="G567">
        <v>589307.788</v>
      </c>
    </row>
    <row r="568" spans="1:7" ht="12.75">
      <c r="A568" t="s">
        <v>358</v>
      </c>
      <c r="B568" t="s">
        <v>260</v>
      </c>
      <c r="C568">
        <v>5.802333188</v>
      </c>
      <c r="D568">
        <v>0.07479480738</v>
      </c>
      <c r="E568" t="s">
        <v>340</v>
      </c>
      <c r="F568">
        <v>1.289047095</v>
      </c>
      <c r="G568">
        <v>44833.91527</v>
      </c>
    </row>
    <row r="569" spans="1:7" ht="12.75">
      <c r="A569" t="s">
        <v>358</v>
      </c>
      <c r="B569" t="s">
        <v>343</v>
      </c>
      <c r="C569">
        <v>6.596170671</v>
      </c>
      <c r="D569">
        <v>0.1727142899</v>
      </c>
      <c r="E569" t="s">
        <v>340</v>
      </c>
      <c r="F569">
        <v>2.618402381</v>
      </c>
      <c r="G569">
        <v>260.3963772</v>
      </c>
    </row>
    <row r="570" spans="1:7" ht="12.75">
      <c r="A570" t="s">
        <v>358</v>
      </c>
      <c r="B570" t="s">
        <v>258</v>
      </c>
      <c r="C570">
        <v>30.9934217</v>
      </c>
      <c r="D570">
        <v>0.03978643892</v>
      </c>
      <c r="E570" t="s">
        <v>340</v>
      </c>
      <c r="F570">
        <v>0.128370592</v>
      </c>
      <c r="G570">
        <v>158549.3492</v>
      </c>
    </row>
    <row r="571" spans="1:7" ht="12.75">
      <c r="A571" t="s">
        <v>358</v>
      </c>
      <c r="B571" t="s">
        <v>344</v>
      </c>
      <c r="C571">
        <v>30.63685039</v>
      </c>
      <c r="D571">
        <v>0.04022117894</v>
      </c>
      <c r="E571" t="s">
        <v>340</v>
      </c>
      <c r="F571">
        <v>0.1312836615</v>
      </c>
      <c r="G571">
        <v>224264.9764</v>
      </c>
    </row>
    <row r="572" spans="1:7" ht="12.75">
      <c r="A572" t="s">
        <v>358</v>
      </c>
      <c r="B572" t="s">
        <v>261</v>
      </c>
      <c r="C572">
        <v>0.3617329275</v>
      </c>
      <c r="D572">
        <v>0.004168168981</v>
      </c>
      <c r="E572" t="s">
        <v>340</v>
      </c>
      <c r="F572">
        <v>1.152278011</v>
      </c>
      <c r="G572">
        <v>267304.9348</v>
      </c>
    </row>
    <row r="573" spans="1:7" ht="12.75">
      <c r="A573" t="s">
        <v>358</v>
      </c>
      <c r="B573" t="s">
        <v>345</v>
      </c>
      <c r="C573">
        <v>0.3621385538</v>
      </c>
      <c r="D573">
        <v>0.001287120313</v>
      </c>
      <c r="E573" t="s">
        <v>340</v>
      </c>
      <c r="F573">
        <v>0.3554220615</v>
      </c>
      <c r="G573">
        <v>4864342.228</v>
      </c>
    </row>
    <row r="574" spans="1:7" ht="12.75">
      <c r="A574" t="s">
        <v>75</v>
      </c>
      <c r="B574" t="s">
        <v>338</v>
      </c>
      <c r="C574">
        <v>45.97477877</v>
      </c>
      <c r="D574">
        <v>0.7821641572</v>
      </c>
      <c r="E574" t="s">
        <v>340</v>
      </c>
      <c r="F574">
        <v>1.701289659</v>
      </c>
      <c r="G574">
        <v>549052.5481</v>
      </c>
    </row>
    <row r="575" spans="1:7" ht="12.75">
      <c r="A575" t="s">
        <v>75</v>
      </c>
      <c r="B575" t="s">
        <v>255</v>
      </c>
      <c r="C575">
        <v>47.19020776</v>
      </c>
      <c r="D575">
        <v>1.145787831</v>
      </c>
      <c r="E575" t="s">
        <v>340</v>
      </c>
      <c r="F575">
        <v>2.428020316</v>
      </c>
      <c r="G575">
        <v>293979.5175</v>
      </c>
    </row>
    <row r="576" spans="1:7" ht="12.75">
      <c r="A576" t="s">
        <v>75</v>
      </c>
      <c r="B576" t="s">
        <v>256</v>
      </c>
      <c r="C576">
        <v>44.60937267</v>
      </c>
      <c r="D576">
        <v>1.11579305</v>
      </c>
      <c r="E576" t="s">
        <v>340</v>
      </c>
      <c r="F576">
        <v>2.501252501</v>
      </c>
      <c r="G576">
        <v>147424.2229</v>
      </c>
    </row>
    <row r="577" spans="1:7" ht="12.75">
      <c r="A577" t="s">
        <v>75</v>
      </c>
      <c r="B577" t="s">
        <v>341</v>
      </c>
      <c r="C577">
        <v>6.285595711</v>
      </c>
      <c r="D577">
        <v>0.04362497252</v>
      </c>
      <c r="E577" t="s">
        <v>340</v>
      </c>
      <c r="F577">
        <v>0.6940467463</v>
      </c>
      <c r="G577">
        <v>211094.5111</v>
      </c>
    </row>
    <row r="578" spans="1:7" ht="12.75">
      <c r="A578" t="s">
        <v>75</v>
      </c>
      <c r="B578" t="s">
        <v>257</v>
      </c>
      <c r="C578">
        <v>6.037881873</v>
      </c>
      <c r="D578">
        <v>0.1567702671</v>
      </c>
      <c r="E578" t="s">
        <v>340</v>
      </c>
      <c r="F578">
        <v>2.596444752</v>
      </c>
      <c r="G578">
        <v>126236.3482</v>
      </c>
    </row>
    <row r="579" spans="1:7" ht="12.75">
      <c r="A579" t="s">
        <v>75</v>
      </c>
      <c r="B579" t="s">
        <v>259</v>
      </c>
      <c r="C579">
        <v>8.937255733</v>
      </c>
      <c r="D579">
        <v>0.1584562874</v>
      </c>
      <c r="E579" t="s">
        <v>340</v>
      </c>
      <c r="F579">
        <v>1.772985938</v>
      </c>
      <c r="G579">
        <v>465707.8989</v>
      </c>
    </row>
    <row r="580" spans="1:7" ht="12.75">
      <c r="A580" t="s">
        <v>75</v>
      </c>
      <c r="B580" t="s">
        <v>342</v>
      </c>
      <c r="C580">
        <v>8.844958261</v>
      </c>
      <c r="D580">
        <v>0.1615771119</v>
      </c>
      <c r="E580" t="s">
        <v>340</v>
      </c>
      <c r="F580">
        <v>1.826770768</v>
      </c>
      <c r="G580">
        <v>410926.1413</v>
      </c>
    </row>
    <row r="581" spans="1:7" ht="12.75">
      <c r="A581" t="s">
        <v>75</v>
      </c>
      <c r="B581" t="s">
        <v>260</v>
      </c>
      <c r="C581">
        <v>0.4526045784</v>
      </c>
      <c r="D581">
        <v>0.009890441673</v>
      </c>
      <c r="E581" t="s">
        <v>340</v>
      </c>
      <c r="F581">
        <v>2.185227933</v>
      </c>
      <c r="G581">
        <v>3497.219939</v>
      </c>
    </row>
    <row r="582" spans="1:7" ht="12.75">
      <c r="A582" t="s">
        <v>75</v>
      </c>
      <c r="B582" t="s">
        <v>343</v>
      </c>
      <c r="C582">
        <v>0.589445677</v>
      </c>
      <c r="D582">
        <v>1.29401421</v>
      </c>
      <c r="E582" t="s">
        <v>340</v>
      </c>
      <c r="F582">
        <v>219.5306981</v>
      </c>
      <c r="G582">
        <v>23.2694887</v>
      </c>
    </row>
    <row r="583" spans="1:7" ht="12.75">
      <c r="A583" t="s">
        <v>75</v>
      </c>
      <c r="B583" t="s">
        <v>258</v>
      </c>
      <c r="C583">
        <v>3.227514194</v>
      </c>
      <c r="D583">
        <v>0.02080277663</v>
      </c>
      <c r="E583" t="s">
        <v>340</v>
      </c>
      <c r="F583">
        <v>0.6445448534</v>
      </c>
      <c r="G583">
        <v>16510.60924</v>
      </c>
    </row>
    <row r="584" spans="1:7" ht="12.75">
      <c r="A584" t="s">
        <v>75</v>
      </c>
      <c r="B584" t="s">
        <v>344</v>
      </c>
      <c r="C584">
        <v>3.004994188</v>
      </c>
      <c r="D584">
        <v>0.02894479748</v>
      </c>
      <c r="E584" t="s">
        <v>340</v>
      </c>
      <c r="F584">
        <v>0.963223077</v>
      </c>
      <c r="G584">
        <v>21996.87443</v>
      </c>
    </row>
    <row r="585" spans="1:7" ht="12.75">
      <c r="A585" t="s">
        <v>75</v>
      </c>
      <c r="B585" t="s">
        <v>261</v>
      </c>
      <c r="C585">
        <v>0.07890177652</v>
      </c>
      <c r="D585">
        <v>0.002129859245</v>
      </c>
      <c r="E585" t="s">
        <v>340</v>
      </c>
      <c r="F585">
        <v>2.699380596</v>
      </c>
      <c r="G585">
        <v>58304.98865</v>
      </c>
    </row>
    <row r="586" spans="1:7" ht="12.75">
      <c r="A586" t="s">
        <v>75</v>
      </c>
      <c r="B586" t="s">
        <v>345</v>
      </c>
      <c r="C586">
        <v>0.0807916807</v>
      </c>
      <c r="D586">
        <v>0.0006500444019</v>
      </c>
      <c r="E586" t="s">
        <v>340</v>
      </c>
      <c r="F586">
        <v>0.8045932406</v>
      </c>
      <c r="G586">
        <v>1085215.534</v>
      </c>
    </row>
    <row r="587" spans="1:7" ht="12.75">
      <c r="A587" t="s">
        <v>18</v>
      </c>
      <c r="B587" t="s">
        <v>338</v>
      </c>
      <c r="C587">
        <v>64.73996838</v>
      </c>
      <c r="D587">
        <v>0.2850746047</v>
      </c>
      <c r="E587" t="s">
        <v>340</v>
      </c>
      <c r="F587">
        <v>0.4403378806</v>
      </c>
      <c r="G587">
        <v>773155.3158</v>
      </c>
    </row>
    <row r="588" spans="1:7" ht="12.75">
      <c r="A588" t="s">
        <v>18</v>
      </c>
      <c r="B588" t="s">
        <v>255</v>
      </c>
      <c r="C588">
        <v>66.15635042</v>
      </c>
      <c r="D588">
        <v>0.2846153778</v>
      </c>
      <c r="E588" t="s">
        <v>340</v>
      </c>
      <c r="F588">
        <v>0.4302162618</v>
      </c>
      <c r="G588">
        <v>412132.3661</v>
      </c>
    </row>
    <row r="589" spans="1:7" ht="12.75">
      <c r="A589" t="s">
        <v>18</v>
      </c>
      <c r="B589" t="s">
        <v>256</v>
      </c>
      <c r="C589">
        <v>48.73277534</v>
      </c>
      <c r="D589">
        <v>0.08515989719</v>
      </c>
      <c r="E589" t="s">
        <v>340</v>
      </c>
      <c r="F589">
        <v>0.1747487119</v>
      </c>
      <c r="G589">
        <v>161051.1671</v>
      </c>
    </row>
    <row r="590" spans="1:7" ht="12.75">
      <c r="A590" t="s">
        <v>18</v>
      </c>
      <c r="B590" t="s">
        <v>341</v>
      </c>
      <c r="C590">
        <v>9.864873738</v>
      </c>
      <c r="D590">
        <v>0.02509413896</v>
      </c>
      <c r="E590" t="s">
        <v>340</v>
      </c>
      <c r="F590">
        <v>0.2543787141</v>
      </c>
      <c r="G590">
        <v>331300.4517</v>
      </c>
    </row>
    <row r="591" spans="1:7" ht="12.75">
      <c r="A591" t="s">
        <v>18</v>
      </c>
      <c r="B591" t="s">
        <v>257</v>
      </c>
      <c r="C591">
        <v>9.615331099</v>
      </c>
      <c r="D591">
        <v>0.01657330905</v>
      </c>
      <c r="E591" t="s">
        <v>340</v>
      </c>
      <c r="F591">
        <v>0.1723633735</v>
      </c>
      <c r="G591">
        <v>201031.4727</v>
      </c>
    </row>
    <row r="592" spans="1:7" ht="12.75">
      <c r="A592" t="s">
        <v>18</v>
      </c>
      <c r="B592" t="s">
        <v>259</v>
      </c>
      <c r="C592">
        <v>14.54293267</v>
      </c>
      <c r="D592">
        <v>0.05669236757</v>
      </c>
      <c r="E592" t="s">
        <v>340</v>
      </c>
      <c r="F592">
        <v>0.3898276149</v>
      </c>
      <c r="G592">
        <v>757811.8856</v>
      </c>
    </row>
    <row r="593" spans="1:7" ht="12.75">
      <c r="A593" t="s">
        <v>18</v>
      </c>
      <c r="B593" t="s">
        <v>342</v>
      </c>
      <c r="C593">
        <v>14.4222904</v>
      </c>
      <c r="D593">
        <v>0.05590768732</v>
      </c>
      <c r="E593" t="s">
        <v>340</v>
      </c>
      <c r="F593">
        <v>0.3876477715</v>
      </c>
      <c r="G593">
        <v>670042.296</v>
      </c>
    </row>
    <row r="594" spans="1:7" ht="12.75">
      <c r="A594" t="s">
        <v>18</v>
      </c>
      <c r="B594" t="s">
        <v>260</v>
      </c>
      <c r="C594">
        <v>0.3703364055</v>
      </c>
      <c r="D594">
        <v>0.006171310028</v>
      </c>
      <c r="E594" t="s">
        <v>340</v>
      </c>
      <c r="F594">
        <v>1.666406526</v>
      </c>
      <c r="G594">
        <v>2861.54388</v>
      </c>
    </row>
    <row r="595" spans="1:7" ht="12.75">
      <c r="A595" t="s">
        <v>18</v>
      </c>
      <c r="B595" t="s">
        <v>343</v>
      </c>
      <c r="C595">
        <v>0.4021959465</v>
      </c>
      <c r="D595">
        <v>0.7813294447</v>
      </c>
      <c r="E595" t="s">
        <v>340</v>
      </c>
      <c r="F595">
        <v>194.2658676</v>
      </c>
      <c r="G595">
        <v>15.8774496</v>
      </c>
    </row>
    <row r="596" spans="1:7" ht="12.75">
      <c r="A596" t="s">
        <v>18</v>
      </c>
      <c r="B596" t="s">
        <v>258</v>
      </c>
      <c r="C596">
        <v>2.792527454</v>
      </c>
      <c r="D596">
        <v>0.01418888665</v>
      </c>
      <c r="E596" t="s">
        <v>340</v>
      </c>
      <c r="F596">
        <v>0.5081019574</v>
      </c>
      <c r="G596">
        <v>14285.39948</v>
      </c>
    </row>
    <row r="597" spans="1:7" ht="12.75">
      <c r="A597" t="s">
        <v>18</v>
      </c>
      <c r="B597" t="s">
        <v>344</v>
      </c>
      <c r="C597">
        <v>2.517976147</v>
      </c>
      <c r="D597">
        <v>0.01713453826</v>
      </c>
      <c r="E597" t="s">
        <v>340</v>
      </c>
      <c r="F597">
        <v>0.6804885059</v>
      </c>
      <c r="G597">
        <v>18431.851</v>
      </c>
    </row>
    <row r="598" spans="1:7" ht="12.75">
      <c r="A598" t="s">
        <v>18</v>
      </c>
      <c r="B598" t="s">
        <v>261</v>
      </c>
      <c r="C598">
        <v>0.1061425136</v>
      </c>
      <c r="D598">
        <v>0.0004266390837</v>
      </c>
      <c r="E598" t="s">
        <v>340</v>
      </c>
      <c r="F598">
        <v>0.4019492937</v>
      </c>
      <c r="G598">
        <v>78434.71113</v>
      </c>
    </row>
    <row r="599" spans="1:7" ht="12.75">
      <c r="A599" t="s">
        <v>18</v>
      </c>
      <c r="B599" t="s">
        <v>345</v>
      </c>
      <c r="C599">
        <v>0.1065618839</v>
      </c>
      <c r="D599">
        <v>0.0002668685858</v>
      </c>
      <c r="E599" t="s">
        <v>340</v>
      </c>
      <c r="F599">
        <v>0.2504353115</v>
      </c>
      <c r="G599">
        <v>1431367.818</v>
      </c>
    </row>
    <row r="600" spans="1:7" ht="12.75">
      <c r="A600" t="s">
        <v>168</v>
      </c>
      <c r="B600" t="s">
        <v>338</v>
      </c>
      <c r="C600">
        <v>47.78229065</v>
      </c>
      <c r="D600">
        <v>0.3507010312</v>
      </c>
      <c r="E600" t="s">
        <v>340</v>
      </c>
      <c r="F600">
        <v>0.7339560879</v>
      </c>
      <c r="G600">
        <v>570638.7097</v>
      </c>
    </row>
    <row r="601" spans="1:7" ht="12.75">
      <c r="A601" t="s">
        <v>168</v>
      </c>
      <c r="B601" t="s">
        <v>255</v>
      </c>
      <c r="C601">
        <v>48.74479836</v>
      </c>
      <c r="D601">
        <v>0.3951143331</v>
      </c>
      <c r="E601" t="s">
        <v>340</v>
      </c>
      <c r="F601">
        <v>0.8105774285</v>
      </c>
      <c r="G601">
        <v>303664.1072</v>
      </c>
    </row>
    <row r="602" spans="1:7" ht="12.75">
      <c r="A602" t="s">
        <v>168</v>
      </c>
      <c r="B602" t="s">
        <v>256</v>
      </c>
      <c r="C602">
        <v>19.23770073</v>
      </c>
      <c r="D602">
        <v>0.06639973174</v>
      </c>
      <c r="E602" t="s">
        <v>340</v>
      </c>
      <c r="F602">
        <v>0.3451541984</v>
      </c>
      <c r="G602">
        <v>63576.39458</v>
      </c>
    </row>
    <row r="603" spans="1:7" ht="12.75">
      <c r="A603" t="s">
        <v>168</v>
      </c>
      <c r="B603" t="s">
        <v>341</v>
      </c>
      <c r="C603">
        <v>8.662018963</v>
      </c>
      <c r="D603">
        <v>0.06319775245</v>
      </c>
      <c r="E603" t="s">
        <v>340</v>
      </c>
      <c r="F603">
        <v>0.729596099</v>
      </c>
      <c r="G603">
        <v>290903.9559</v>
      </c>
    </row>
    <row r="604" spans="1:7" ht="12.75">
      <c r="A604" t="s">
        <v>168</v>
      </c>
      <c r="B604" t="s">
        <v>257</v>
      </c>
      <c r="C604">
        <v>8.36417349</v>
      </c>
      <c r="D604">
        <v>0.05055156364</v>
      </c>
      <c r="E604" t="s">
        <v>340</v>
      </c>
      <c r="F604">
        <v>0.6043820552</v>
      </c>
      <c r="G604">
        <v>174873.0332</v>
      </c>
    </row>
    <row r="605" spans="1:7" ht="12.75">
      <c r="A605" t="s">
        <v>168</v>
      </c>
      <c r="B605" t="s">
        <v>259</v>
      </c>
      <c r="C605">
        <v>10.44501558</v>
      </c>
      <c r="D605">
        <v>0.08858535615</v>
      </c>
      <c r="E605" t="s">
        <v>340</v>
      </c>
      <c r="F605">
        <v>0.848111288</v>
      </c>
      <c r="G605">
        <v>544275.156</v>
      </c>
    </row>
    <row r="606" spans="1:7" ht="12.75">
      <c r="A606" t="s">
        <v>168</v>
      </c>
      <c r="B606" t="s">
        <v>342</v>
      </c>
      <c r="C606">
        <v>10.32647471</v>
      </c>
      <c r="D606">
        <v>0.08459550224</v>
      </c>
      <c r="E606" t="s">
        <v>340</v>
      </c>
      <c r="F606">
        <v>0.8192098909</v>
      </c>
      <c r="G606">
        <v>479755.617</v>
      </c>
    </row>
    <row r="607" spans="1:7" ht="12.75">
      <c r="A607" t="s">
        <v>168</v>
      </c>
      <c r="B607" t="s">
        <v>260</v>
      </c>
      <c r="C607">
        <v>0.1349253823</v>
      </c>
      <c r="D607">
        <v>0.005050014538</v>
      </c>
      <c r="E607" t="s">
        <v>340</v>
      </c>
      <c r="F607">
        <v>3.742820256</v>
      </c>
      <c r="G607">
        <v>1042.551843</v>
      </c>
    </row>
    <row r="608" spans="1:7" ht="12.75">
      <c r="A608" t="s">
        <v>168</v>
      </c>
      <c r="B608" t="s">
        <v>343</v>
      </c>
      <c r="C608">
        <v>-0.3928789606</v>
      </c>
      <c r="D608">
        <v>0.5463935988</v>
      </c>
      <c r="E608" t="s">
        <v>340</v>
      </c>
      <c r="F608">
        <v>139.0742833</v>
      </c>
      <c r="G608">
        <v>-15.50964388</v>
      </c>
    </row>
    <row r="609" spans="1:7" ht="12.75">
      <c r="A609" t="s">
        <v>168</v>
      </c>
      <c r="B609" t="s">
        <v>258</v>
      </c>
      <c r="C609">
        <v>2.909795021</v>
      </c>
      <c r="D609">
        <v>0.02049566176</v>
      </c>
      <c r="E609" t="s">
        <v>340</v>
      </c>
      <c r="F609">
        <v>0.7043678889</v>
      </c>
      <c r="G609">
        <v>14885.29118</v>
      </c>
    </row>
    <row r="610" spans="1:7" ht="12.75">
      <c r="A610" t="s">
        <v>168</v>
      </c>
      <c r="B610" t="s">
        <v>344</v>
      </c>
      <c r="C610">
        <v>2.78582796</v>
      </c>
      <c r="D610">
        <v>0.01390157455</v>
      </c>
      <c r="E610" t="s">
        <v>340</v>
      </c>
      <c r="F610">
        <v>0.4990105186</v>
      </c>
      <c r="G610">
        <v>20392.55452</v>
      </c>
    </row>
    <row r="611" spans="1:7" ht="12.75">
      <c r="A611" t="s">
        <v>168</v>
      </c>
      <c r="B611" t="s">
        <v>261</v>
      </c>
      <c r="C611">
        <v>0.1380704353</v>
      </c>
      <c r="D611">
        <v>0.0008936002054</v>
      </c>
      <c r="E611" t="s">
        <v>340</v>
      </c>
      <c r="F611">
        <v>0.6472060463</v>
      </c>
      <c r="G611">
        <v>102028.0597</v>
      </c>
    </row>
    <row r="612" spans="1:7" ht="12.75">
      <c r="A612" t="s">
        <v>168</v>
      </c>
      <c r="B612" t="s">
        <v>345</v>
      </c>
      <c r="C612">
        <v>0.1407315554</v>
      </c>
      <c r="D612">
        <v>0.0008781249281</v>
      </c>
      <c r="E612" t="s">
        <v>340</v>
      </c>
      <c r="F612">
        <v>0.6239715931</v>
      </c>
      <c r="G612">
        <v>1890344.015</v>
      </c>
    </row>
    <row r="613" spans="1:7" ht="12.75">
      <c r="A613" t="s">
        <v>172</v>
      </c>
      <c r="B613" t="s">
        <v>338</v>
      </c>
      <c r="C613">
        <v>73.96988424</v>
      </c>
      <c r="D613">
        <v>0.2273245276</v>
      </c>
      <c r="E613" t="s">
        <v>340</v>
      </c>
      <c r="F613">
        <v>0.3073203777</v>
      </c>
      <c r="G613">
        <v>883383.3356</v>
      </c>
    </row>
    <row r="614" spans="1:7" ht="12.75">
      <c r="A614" t="s">
        <v>172</v>
      </c>
      <c r="B614" t="s">
        <v>255</v>
      </c>
      <c r="C614">
        <v>75.62593131</v>
      </c>
      <c r="D614">
        <v>0.2724863667</v>
      </c>
      <c r="E614" t="s">
        <v>340</v>
      </c>
      <c r="F614">
        <v>0.3603081139</v>
      </c>
      <c r="G614">
        <v>471124.7493</v>
      </c>
    </row>
    <row r="615" spans="1:7" ht="12.75">
      <c r="A615" t="s">
        <v>172</v>
      </c>
      <c r="B615" t="s">
        <v>256</v>
      </c>
      <c r="C615">
        <v>38.66315222</v>
      </c>
      <c r="D615">
        <v>0.1103257181</v>
      </c>
      <c r="E615" t="s">
        <v>340</v>
      </c>
      <c r="F615">
        <v>0.2853510689</v>
      </c>
      <c r="G615">
        <v>127773.2644</v>
      </c>
    </row>
    <row r="616" spans="1:7" ht="12.75">
      <c r="A616" t="s">
        <v>172</v>
      </c>
      <c r="B616" t="s">
        <v>341</v>
      </c>
      <c r="C616">
        <v>12.05181056</v>
      </c>
      <c r="D616">
        <v>0.02405338085</v>
      </c>
      <c r="E616" t="s">
        <v>340</v>
      </c>
      <c r="F616">
        <v>0.1995831309</v>
      </c>
      <c r="G616">
        <v>404746.2126</v>
      </c>
    </row>
    <row r="617" spans="1:7" ht="12.75">
      <c r="A617" t="s">
        <v>172</v>
      </c>
      <c r="B617" t="s">
        <v>257</v>
      </c>
      <c r="C617">
        <v>11.70939354</v>
      </c>
      <c r="D617">
        <v>0.04607583238</v>
      </c>
      <c r="E617" t="s">
        <v>340</v>
      </c>
      <c r="F617">
        <v>0.3934946093</v>
      </c>
      <c r="G617">
        <v>244812.8519</v>
      </c>
    </row>
    <row r="618" spans="1:7" ht="12.75">
      <c r="A618" t="s">
        <v>172</v>
      </c>
      <c r="B618" t="s">
        <v>259</v>
      </c>
      <c r="C618">
        <v>19.5016479</v>
      </c>
      <c r="D618">
        <v>0.06356351253</v>
      </c>
      <c r="E618" t="s">
        <v>340</v>
      </c>
      <c r="F618">
        <v>0.3259391865</v>
      </c>
      <c r="G618">
        <v>1016203.602</v>
      </c>
    </row>
    <row r="619" spans="1:7" ht="12.75">
      <c r="A619" t="s">
        <v>172</v>
      </c>
      <c r="B619" t="s">
        <v>342</v>
      </c>
      <c r="C619">
        <v>19.29397471</v>
      </c>
      <c r="D619">
        <v>0.05951285128</v>
      </c>
      <c r="E619" t="s">
        <v>340</v>
      </c>
      <c r="F619">
        <v>0.3084530386</v>
      </c>
      <c r="G619">
        <v>896374.9003</v>
      </c>
    </row>
    <row r="620" spans="1:7" ht="12.75">
      <c r="A620" t="s">
        <v>172</v>
      </c>
      <c r="B620" t="s">
        <v>260</v>
      </c>
      <c r="C620">
        <v>0.4205923095</v>
      </c>
      <c r="D620">
        <v>0.01777113655</v>
      </c>
      <c r="E620" t="s">
        <v>340</v>
      </c>
      <c r="F620">
        <v>4.225264264</v>
      </c>
      <c r="G620">
        <v>3249.865073</v>
      </c>
    </row>
    <row r="621" spans="1:7" ht="12.75">
      <c r="A621" t="s">
        <v>172</v>
      </c>
      <c r="B621" t="s">
        <v>343</v>
      </c>
      <c r="C621">
        <v>1.256131376</v>
      </c>
      <c r="D621">
        <v>1.049557718</v>
      </c>
      <c r="E621" t="s">
        <v>340</v>
      </c>
      <c r="F621">
        <v>83.55477288</v>
      </c>
      <c r="G621">
        <v>49.5881741</v>
      </c>
    </row>
    <row r="622" spans="1:7" ht="12.75">
      <c r="A622" t="s">
        <v>172</v>
      </c>
      <c r="B622" t="s">
        <v>258</v>
      </c>
      <c r="C622">
        <v>3.587834081</v>
      </c>
      <c r="D622">
        <v>0.0127924918</v>
      </c>
      <c r="E622" t="s">
        <v>340</v>
      </c>
      <c r="F622">
        <v>0.3565519339</v>
      </c>
      <c r="G622">
        <v>18353.85469</v>
      </c>
    </row>
    <row r="623" spans="1:7" ht="12.75">
      <c r="A623" t="s">
        <v>172</v>
      </c>
      <c r="B623" t="s">
        <v>344</v>
      </c>
      <c r="C623">
        <v>3.331387939</v>
      </c>
      <c r="D623">
        <v>0.01898126906</v>
      </c>
      <c r="E623" t="s">
        <v>340</v>
      </c>
      <c r="F623">
        <v>0.5697706003</v>
      </c>
      <c r="G623">
        <v>24386.11111</v>
      </c>
    </row>
    <row r="624" spans="1:7" ht="12.75">
      <c r="A624" t="s">
        <v>172</v>
      </c>
      <c r="B624" t="s">
        <v>261</v>
      </c>
      <c r="C624">
        <v>0.1157451903</v>
      </c>
      <c r="D624">
        <v>0.0003335113069</v>
      </c>
      <c r="E624" t="s">
        <v>340</v>
      </c>
      <c r="F624">
        <v>0.2881426917</v>
      </c>
      <c r="G624">
        <v>85530.6725</v>
      </c>
    </row>
    <row r="625" spans="1:7" ht="12.75">
      <c r="A625" t="s">
        <v>172</v>
      </c>
      <c r="B625" t="s">
        <v>345</v>
      </c>
      <c r="C625">
        <v>0.1171848854</v>
      </c>
      <c r="D625">
        <v>0.0004560799612</v>
      </c>
      <c r="E625" t="s">
        <v>340</v>
      </c>
      <c r="F625">
        <v>0.3891969171</v>
      </c>
      <c r="G625">
        <v>1574058.825</v>
      </c>
    </row>
    <row r="626" spans="1:7" ht="12.75">
      <c r="A626" t="s">
        <v>80</v>
      </c>
      <c r="B626" t="s">
        <v>338</v>
      </c>
      <c r="C626">
        <v>109.1464962</v>
      </c>
      <c r="D626">
        <v>0.5491950381</v>
      </c>
      <c r="E626" t="s">
        <v>340</v>
      </c>
      <c r="F626">
        <v>0.5031723944</v>
      </c>
      <c r="G626">
        <v>1303479.069</v>
      </c>
    </row>
    <row r="627" spans="1:7" ht="12.75">
      <c r="A627" t="s">
        <v>80</v>
      </c>
      <c r="B627" t="s">
        <v>255</v>
      </c>
      <c r="C627">
        <v>111.6750569</v>
      </c>
      <c r="D627">
        <v>0.6120117687</v>
      </c>
      <c r="E627" t="s">
        <v>340</v>
      </c>
      <c r="F627">
        <v>0.5480290637</v>
      </c>
      <c r="G627">
        <v>695698.9789</v>
      </c>
    </row>
    <row r="628" spans="1:7" ht="12.75">
      <c r="A628" t="s">
        <v>80</v>
      </c>
      <c r="B628" t="s">
        <v>256</v>
      </c>
      <c r="C628">
        <v>53.58261734</v>
      </c>
      <c r="D628">
        <v>0.4622720938</v>
      </c>
      <c r="E628" t="s">
        <v>340</v>
      </c>
      <c r="F628">
        <v>0.8627277218</v>
      </c>
      <c r="G628">
        <v>177078.8345</v>
      </c>
    </row>
    <row r="629" spans="1:7" ht="12.75">
      <c r="A629" t="s">
        <v>80</v>
      </c>
      <c r="B629" t="s">
        <v>341</v>
      </c>
      <c r="C629">
        <v>17.67002197</v>
      </c>
      <c r="D629">
        <v>0.0699177479</v>
      </c>
      <c r="E629" t="s">
        <v>340</v>
      </c>
      <c r="F629">
        <v>0.3956856874</v>
      </c>
      <c r="G629">
        <v>593427.3885</v>
      </c>
    </row>
    <row r="630" spans="1:7" ht="12.75">
      <c r="A630" t="s">
        <v>80</v>
      </c>
      <c r="B630" t="s">
        <v>257</v>
      </c>
      <c r="C630">
        <v>17.38689772</v>
      </c>
      <c r="D630">
        <v>0.09492375555</v>
      </c>
      <c r="E630" t="s">
        <v>340</v>
      </c>
      <c r="F630">
        <v>0.5459499278</v>
      </c>
      <c r="G630">
        <v>363514.6432</v>
      </c>
    </row>
    <row r="631" spans="1:7" ht="12.75">
      <c r="A631" t="s">
        <v>80</v>
      </c>
      <c r="B631" t="s">
        <v>259</v>
      </c>
      <c r="C631">
        <v>28.09171913</v>
      </c>
      <c r="D631">
        <v>0.1667381146</v>
      </c>
      <c r="E631" t="s">
        <v>340</v>
      </c>
      <c r="F631">
        <v>0.5935489882</v>
      </c>
      <c r="G631">
        <v>1463820.202</v>
      </c>
    </row>
    <row r="632" spans="1:7" ht="12.75">
      <c r="A632" t="s">
        <v>80</v>
      </c>
      <c r="B632" t="s">
        <v>342</v>
      </c>
      <c r="C632">
        <v>27.88328952</v>
      </c>
      <c r="D632">
        <v>0.1504565995</v>
      </c>
      <c r="E632" t="s">
        <v>340</v>
      </c>
      <c r="F632">
        <v>0.5395941515</v>
      </c>
      <c r="G632">
        <v>1295424.154</v>
      </c>
    </row>
    <row r="633" spans="1:7" ht="12.75">
      <c r="A633" t="s">
        <v>80</v>
      </c>
      <c r="B633" t="s">
        <v>260</v>
      </c>
      <c r="C633">
        <v>0.3456382521</v>
      </c>
      <c r="D633">
        <v>0.01944449365</v>
      </c>
      <c r="E633" t="s">
        <v>340</v>
      </c>
      <c r="F633">
        <v>5.625677579</v>
      </c>
      <c r="G633">
        <v>2670.704285</v>
      </c>
    </row>
    <row r="634" spans="1:7" ht="12.75">
      <c r="A634" t="s">
        <v>80</v>
      </c>
      <c r="B634" t="s">
        <v>343</v>
      </c>
      <c r="C634">
        <v>-0.501486161</v>
      </c>
      <c r="D634">
        <v>0.9194384282</v>
      </c>
      <c r="E634" t="s">
        <v>340</v>
      </c>
      <c r="F634">
        <v>183.342732</v>
      </c>
      <c r="G634">
        <v>-19.79711958</v>
      </c>
    </row>
    <row r="635" spans="1:7" ht="12.75">
      <c r="A635" t="s">
        <v>80</v>
      </c>
      <c r="B635" t="s">
        <v>258</v>
      </c>
      <c r="C635">
        <v>4.994370808</v>
      </c>
      <c r="D635">
        <v>0.01822966341</v>
      </c>
      <c r="E635" t="s">
        <v>340</v>
      </c>
      <c r="F635">
        <v>0.3650042041</v>
      </c>
      <c r="G635">
        <v>25549.10679</v>
      </c>
    </row>
    <row r="636" spans="1:7" ht="12.75">
      <c r="A636" t="s">
        <v>80</v>
      </c>
      <c r="B636" t="s">
        <v>344</v>
      </c>
      <c r="C636">
        <v>4.71695455</v>
      </c>
      <c r="D636">
        <v>0.01229741897</v>
      </c>
      <c r="E636" t="s">
        <v>340</v>
      </c>
      <c r="F636">
        <v>0.2607067514</v>
      </c>
      <c r="G636">
        <v>34528.60486</v>
      </c>
    </row>
    <row r="637" spans="1:7" ht="12.75">
      <c r="A637" t="s">
        <v>80</v>
      </c>
      <c r="B637" t="s">
        <v>261</v>
      </c>
      <c r="C637">
        <v>0.2503167448</v>
      </c>
      <c r="D637">
        <v>0.001207899198</v>
      </c>
      <c r="E637" t="s">
        <v>340</v>
      </c>
      <c r="F637">
        <v>0.4825483005</v>
      </c>
      <c r="G637">
        <v>184973.2111</v>
      </c>
    </row>
    <row r="638" spans="1:7" ht="12.75">
      <c r="A638" t="s">
        <v>80</v>
      </c>
      <c r="B638" t="s">
        <v>345</v>
      </c>
      <c r="C638">
        <v>0.2464524321</v>
      </c>
      <c r="D638">
        <v>0.0004366067137</v>
      </c>
      <c r="E638" t="s">
        <v>340</v>
      </c>
      <c r="F638">
        <v>0.1771565855</v>
      </c>
      <c r="G638">
        <v>3310415.2</v>
      </c>
    </row>
    <row r="639" spans="1:7" ht="12.75">
      <c r="A639" t="s">
        <v>9</v>
      </c>
      <c r="B639" t="s">
        <v>338</v>
      </c>
      <c r="C639">
        <v>116.3447791</v>
      </c>
      <c r="D639">
        <v>0.614896888</v>
      </c>
      <c r="E639" t="s">
        <v>340</v>
      </c>
      <c r="F639">
        <v>0.528512661</v>
      </c>
      <c r="G639">
        <v>1389444.368</v>
      </c>
    </row>
    <row r="640" spans="1:7" ht="12.75">
      <c r="A640" t="s">
        <v>9</v>
      </c>
      <c r="B640" t="s">
        <v>255</v>
      </c>
      <c r="C640">
        <v>118.9212859</v>
      </c>
      <c r="D640">
        <v>0.7291189391</v>
      </c>
      <c r="E640" t="s">
        <v>340</v>
      </c>
      <c r="F640">
        <v>0.6131105409</v>
      </c>
      <c r="G640">
        <v>740840.609</v>
      </c>
    </row>
    <row r="641" spans="1:7" ht="12.75">
      <c r="A641" t="s">
        <v>9</v>
      </c>
      <c r="B641" t="s">
        <v>256</v>
      </c>
      <c r="C641">
        <v>30.68905936</v>
      </c>
      <c r="D641">
        <v>0.1731836029</v>
      </c>
      <c r="E641" t="s">
        <v>340</v>
      </c>
      <c r="F641">
        <v>0.5643170774</v>
      </c>
      <c r="G641">
        <v>101420.631</v>
      </c>
    </row>
    <row r="642" spans="1:7" ht="12.75">
      <c r="A642" t="s">
        <v>9</v>
      </c>
      <c r="B642" t="s">
        <v>341</v>
      </c>
      <c r="C642">
        <v>12.49024715</v>
      </c>
      <c r="D642">
        <v>0.1032305196</v>
      </c>
      <c r="E642" t="s">
        <v>340</v>
      </c>
      <c r="F642">
        <v>0.8264890072</v>
      </c>
      <c r="G642">
        <v>419470.6017</v>
      </c>
    </row>
    <row r="643" spans="1:7" ht="12.75">
      <c r="A643" t="s">
        <v>9</v>
      </c>
      <c r="B643" t="s">
        <v>257</v>
      </c>
      <c r="C643">
        <v>12.3221946</v>
      </c>
      <c r="D643">
        <v>0.0834701532</v>
      </c>
      <c r="E643" t="s">
        <v>340</v>
      </c>
      <c r="F643">
        <v>0.6773968107</v>
      </c>
      <c r="G643">
        <v>257624.9222</v>
      </c>
    </row>
    <row r="644" spans="1:7" ht="12.75">
      <c r="A644" t="s">
        <v>9</v>
      </c>
      <c r="B644" t="s">
        <v>259</v>
      </c>
      <c r="C644">
        <v>18.35222353</v>
      </c>
      <c r="D644">
        <v>0.107023361</v>
      </c>
      <c r="E644" t="s">
        <v>340</v>
      </c>
      <c r="F644">
        <v>0.5831629111</v>
      </c>
      <c r="G644">
        <v>956308.7054</v>
      </c>
    </row>
    <row r="645" spans="1:7" ht="12.75">
      <c r="A645" t="s">
        <v>9</v>
      </c>
      <c r="B645" t="s">
        <v>342</v>
      </c>
      <c r="C645">
        <v>18.1609342</v>
      </c>
      <c r="D645">
        <v>0.1064912596</v>
      </c>
      <c r="E645" t="s">
        <v>340</v>
      </c>
      <c r="F645">
        <v>0.5863754499</v>
      </c>
      <c r="G645">
        <v>843735.1984</v>
      </c>
    </row>
    <row r="646" spans="1:7" ht="12.75">
      <c r="A646" t="s">
        <v>9</v>
      </c>
      <c r="B646" t="s">
        <v>260</v>
      </c>
      <c r="C646">
        <v>0.7002939434</v>
      </c>
      <c r="D646">
        <v>0.01321671879</v>
      </c>
      <c r="E646" t="s">
        <v>340</v>
      </c>
      <c r="F646">
        <v>1.887310166</v>
      </c>
      <c r="G646">
        <v>5411.085214</v>
      </c>
    </row>
    <row r="647" spans="1:7" ht="12.75">
      <c r="A647" t="s">
        <v>9</v>
      </c>
      <c r="B647" t="s">
        <v>343</v>
      </c>
      <c r="C647">
        <v>0.5901610889</v>
      </c>
      <c r="D647">
        <v>0.9987939865</v>
      </c>
      <c r="E647" t="s">
        <v>340</v>
      </c>
      <c r="F647">
        <v>169.2409082</v>
      </c>
      <c r="G647">
        <v>23.29773094</v>
      </c>
    </row>
    <row r="648" spans="1:7" ht="12.75">
      <c r="A648" t="s">
        <v>9</v>
      </c>
      <c r="B648" t="s">
        <v>258</v>
      </c>
      <c r="C648">
        <v>5.62295189</v>
      </c>
      <c r="D648">
        <v>0.02618918242</v>
      </c>
      <c r="E648" t="s">
        <v>340</v>
      </c>
      <c r="F648">
        <v>0.4657550506</v>
      </c>
      <c r="G648">
        <v>28764.66403</v>
      </c>
    </row>
    <row r="649" spans="1:7" ht="12.75">
      <c r="A649" t="s">
        <v>9</v>
      </c>
      <c r="B649" t="s">
        <v>344</v>
      </c>
      <c r="C649">
        <v>5.11677994</v>
      </c>
      <c r="D649">
        <v>0.0206402098</v>
      </c>
      <c r="E649" t="s">
        <v>340</v>
      </c>
      <c r="F649">
        <v>0.4033827923</v>
      </c>
      <c r="G649">
        <v>37455.36889</v>
      </c>
    </row>
    <row r="650" spans="1:7" ht="12.75">
      <c r="A650" t="s">
        <v>9</v>
      </c>
      <c r="B650" t="s">
        <v>261</v>
      </c>
      <c r="C650">
        <v>0.4292672679</v>
      </c>
      <c r="D650">
        <v>0.002060440984</v>
      </c>
      <c r="E650" t="s">
        <v>340</v>
      </c>
      <c r="F650">
        <v>0.4799902387</v>
      </c>
      <c r="G650">
        <v>317209.8815</v>
      </c>
    </row>
    <row r="651" spans="1:7" ht="12.75">
      <c r="A651" t="s">
        <v>9</v>
      </c>
      <c r="B651" t="s">
        <v>345</v>
      </c>
      <c r="C651">
        <v>0.4332744349</v>
      </c>
      <c r="D651">
        <v>0.002193200016</v>
      </c>
      <c r="E651" t="s">
        <v>340</v>
      </c>
      <c r="F651">
        <v>0.5061918819</v>
      </c>
      <c r="G651">
        <v>5819858.472</v>
      </c>
    </row>
    <row r="652" spans="1:7" ht="12.75">
      <c r="A652" t="s">
        <v>359</v>
      </c>
      <c r="B652" t="s">
        <v>338</v>
      </c>
      <c r="C652">
        <v>146.4119798</v>
      </c>
      <c r="D652">
        <v>1.057109035</v>
      </c>
      <c r="E652" t="s">
        <v>340</v>
      </c>
      <c r="F652">
        <v>0.7220099313</v>
      </c>
      <c r="G652">
        <v>1748521.096</v>
      </c>
    </row>
    <row r="653" spans="1:7" ht="12.75">
      <c r="A653" t="s">
        <v>359</v>
      </c>
      <c r="B653" t="s">
        <v>255</v>
      </c>
      <c r="C653">
        <v>149.909185</v>
      </c>
      <c r="D653">
        <v>0.9877735765</v>
      </c>
      <c r="E653" t="s">
        <v>340</v>
      </c>
      <c r="F653">
        <v>0.6589146463</v>
      </c>
      <c r="G653">
        <v>933885.0577</v>
      </c>
    </row>
    <row r="654" spans="1:7" ht="12.75">
      <c r="A654" t="s">
        <v>359</v>
      </c>
      <c r="B654" t="s">
        <v>256</v>
      </c>
      <c r="C654">
        <v>157.8065049</v>
      </c>
      <c r="D654">
        <v>0.8520695131</v>
      </c>
      <c r="E654" t="s">
        <v>340</v>
      </c>
      <c r="F654">
        <v>0.539945748</v>
      </c>
      <c r="G654">
        <v>521515.9942</v>
      </c>
    </row>
    <row r="655" spans="1:7" ht="12.75">
      <c r="A655" t="s">
        <v>359</v>
      </c>
      <c r="B655" t="s">
        <v>341</v>
      </c>
      <c r="C655">
        <v>30.22748408</v>
      </c>
      <c r="D655">
        <v>0.6658833555</v>
      </c>
      <c r="E655" t="s">
        <v>340</v>
      </c>
      <c r="F655">
        <v>2.202906976</v>
      </c>
      <c r="G655">
        <v>1015155.327</v>
      </c>
    </row>
    <row r="656" spans="1:7" ht="12.75">
      <c r="A656" t="s">
        <v>359</v>
      </c>
      <c r="B656" t="s">
        <v>257</v>
      </c>
      <c r="C656">
        <v>29.4282971</v>
      </c>
      <c r="D656">
        <v>0.1829936778</v>
      </c>
      <c r="E656" t="s">
        <v>340</v>
      </c>
      <c r="F656">
        <v>0.6218289736</v>
      </c>
      <c r="G656">
        <v>615268.8703</v>
      </c>
    </row>
    <row r="657" spans="1:7" ht="12.75">
      <c r="A657" t="s">
        <v>359</v>
      </c>
      <c r="B657" t="s">
        <v>259</v>
      </c>
      <c r="C657">
        <v>12.98065283</v>
      </c>
      <c r="D657">
        <v>0.110530939</v>
      </c>
      <c r="E657" t="s">
        <v>340</v>
      </c>
      <c r="F657">
        <v>0.8515052395</v>
      </c>
      <c r="G657">
        <v>676403.6676</v>
      </c>
    </row>
    <row r="658" spans="1:7" ht="12.75">
      <c r="A658" t="s">
        <v>359</v>
      </c>
      <c r="B658" t="s">
        <v>342</v>
      </c>
      <c r="C658">
        <v>12.86946909</v>
      </c>
      <c r="D658">
        <v>0.1109080757</v>
      </c>
      <c r="E658" t="s">
        <v>340</v>
      </c>
      <c r="F658">
        <v>0.8617921607</v>
      </c>
      <c r="G658">
        <v>597900.0825</v>
      </c>
    </row>
    <row r="659" spans="1:7" ht="12.75">
      <c r="A659" t="s">
        <v>359</v>
      </c>
      <c r="B659" t="s">
        <v>260</v>
      </c>
      <c r="C659">
        <v>5.800051186</v>
      </c>
      <c r="D659">
        <v>0.04262520566</v>
      </c>
      <c r="E659" t="s">
        <v>340</v>
      </c>
      <c r="F659">
        <v>0.7349108533</v>
      </c>
      <c r="G659">
        <v>44816.28251</v>
      </c>
    </row>
    <row r="660" spans="1:7" ht="12.75">
      <c r="A660" t="s">
        <v>359</v>
      </c>
      <c r="B660" t="s">
        <v>343</v>
      </c>
      <c r="C660">
        <v>5.761267595</v>
      </c>
      <c r="D660">
        <v>0.704051954</v>
      </c>
      <c r="E660" t="s">
        <v>340</v>
      </c>
      <c r="F660">
        <v>12.22043487</v>
      </c>
      <c r="G660">
        <v>227.4369911</v>
      </c>
    </row>
    <row r="661" spans="1:7" ht="12.75">
      <c r="A661" t="s">
        <v>359</v>
      </c>
      <c r="B661" t="s">
        <v>258</v>
      </c>
      <c r="C661">
        <v>30.86420632</v>
      </c>
      <c r="D661">
        <v>0.7758453109</v>
      </c>
      <c r="E661" t="s">
        <v>340</v>
      </c>
      <c r="F661">
        <v>2.513738091</v>
      </c>
      <c r="G661">
        <v>157888.3374</v>
      </c>
    </row>
    <row r="662" spans="1:7" ht="12.75">
      <c r="A662" t="s">
        <v>359</v>
      </c>
      <c r="B662" t="s">
        <v>344</v>
      </c>
      <c r="C662">
        <v>30.48208696</v>
      </c>
      <c r="D662">
        <v>0.7322414035</v>
      </c>
      <c r="E662" t="s">
        <v>340</v>
      </c>
      <c r="F662">
        <v>2.402202331</v>
      </c>
      <c r="G662">
        <v>223132.0919</v>
      </c>
    </row>
    <row r="663" spans="1:7" ht="12.75">
      <c r="A663" t="s">
        <v>359</v>
      </c>
      <c r="B663" t="s">
        <v>261</v>
      </c>
      <c r="C663">
        <v>0.3649692232</v>
      </c>
      <c r="D663">
        <v>0.003223361541</v>
      </c>
      <c r="E663" t="s">
        <v>340</v>
      </c>
      <c r="F663">
        <v>0.8831872213</v>
      </c>
      <c r="G663">
        <v>269696.4169</v>
      </c>
    </row>
    <row r="664" spans="1:7" ht="12.75">
      <c r="A664" t="s">
        <v>359</v>
      </c>
      <c r="B664" t="s">
        <v>345</v>
      </c>
      <c r="C664">
        <v>0.3672417287</v>
      </c>
      <c r="D664">
        <v>0.007614430057</v>
      </c>
      <c r="E664" t="s">
        <v>340</v>
      </c>
      <c r="F664">
        <v>2.073410907</v>
      </c>
      <c r="G664">
        <v>4932889.443</v>
      </c>
    </row>
    <row r="665" spans="1:7" ht="12.75">
      <c r="A665" t="s">
        <v>337</v>
      </c>
      <c r="B665" t="s">
        <v>338</v>
      </c>
      <c r="C665" t="s">
        <v>339</v>
      </c>
      <c r="D665">
        <v>0</v>
      </c>
      <c r="E665" t="s">
        <v>340</v>
      </c>
      <c r="F665">
        <v>0</v>
      </c>
      <c r="G665">
        <v>1796.547709</v>
      </c>
    </row>
    <row r="666" spans="1:7" ht="12.75">
      <c r="A666" t="s">
        <v>337</v>
      </c>
      <c r="B666" t="s">
        <v>255</v>
      </c>
      <c r="C666" t="s">
        <v>339</v>
      </c>
      <c r="D666">
        <v>0</v>
      </c>
      <c r="E666" t="s">
        <v>340</v>
      </c>
      <c r="F666">
        <v>0</v>
      </c>
      <c r="G666">
        <v>190.1678057</v>
      </c>
    </row>
    <row r="667" spans="1:7" ht="12.75">
      <c r="A667" t="s">
        <v>337</v>
      </c>
      <c r="B667" t="s">
        <v>256</v>
      </c>
      <c r="C667" t="s">
        <v>339</v>
      </c>
      <c r="D667">
        <v>0</v>
      </c>
      <c r="E667" t="s">
        <v>340</v>
      </c>
      <c r="F667">
        <v>0</v>
      </c>
      <c r="G667">
        <v>10456.45315</v>
      </c>
    </row>
    <row r="668" spans="1:7" ht="12.75">
      <c r="A668" t="s">
        <v>337</v>
      </c>
      <c r="B668" t="s">
        <v>341</v>
      </c>
      <c r="C668" t="s">
        <v>339</v>
      </c>
      <c r="D668">
        <v>0</v>
      </c>
      <c r="E668" t="s">
        <v>340</v>
      </c>
      <c r="F668">
        <v>0</v>
      </c>
      <c r="G668">
        <v>2419.202948</v>
      </c>
    </row>
    <row r="669" spans="1:7" ht="12.75">
      <c r="A669" t="s">
        <v>337</v>
      </c>
      <c r="B669" t="s">
        <v>257</v>
      </c>
      <c r="C669" t="s">
        <v>339</v>
      </c>
      <c r="D669">
        <v>0</v>
      </c>
      <c r="E669" t="s">
        <v>340</v>
      </c>
      <c r="F669">
        <v>0</v>
      </c>
      <c r="G669">
        <v>691.5526237</v>
      </c>
    </row>
    <row r="670" spans="1:7" ht="12.75">
      <c r="A670" t="s">
        <v>337</v>
      </c>
      <c r="B670" t="s">
        <v>259</v>
      </c>
      <c r="C670" t="s">
        <v>339</v>
      </c>
      <c r="D670">
        <v>0</v>
      </c>
      <c r="E670" t="s">
        <v>340</v>
      </c>
      <c r="F670">
        <v>0</v>
      </c>
      <c r="G670">
        <v>-47.63829795</v>
      </c>
    </row>
    <row r="671" spans="1:7" ht="12.75">
      <c r="A671" t="s">
        <v>337</v>
      </c>
      <c r="B671" t="s">
        <v>342</v>
      </c>
      <c r="C671" t="s">
        <v>339</v>
      </c>
      <c r="D671">
        <v>0</v>
      </c>
      <c r="E671" t="s">
        <v>340</v>
      </c>
      <c r="F671">
        <v>0</v>
      </c>
      <c r="G671">
        <v>491.0517664</v>
      </c>
    </row>
    <row r="672" spans="1:7" ht="12.75">
      <c r="A672" t="s">
        <v>337</v>
      </c>
      <c r="B672" t="s">
        <v>260</v>
      </c>
      <c r="C672" t="s">
        <v>339</v>
      </c>
      <c r="D672">
        <v>0</v>
      </c>
      <c r="E672" t="s">
        <v>340</v>
      </c>
      <c r="F672">
        <v>0</v>
      </c>
      <c r="G672">
        <v>1621.820284</v>
      </c>
    </row>
    <row r="673" spans="1:7" ht="12.75">
      <c r="A673" t="s">
        <v>337</v>
      </c>
      <c r="B673" t="s">
        <v>343</v>
      </c>
      <c r="C673" t="s">
        <v>339</v>
      </c>
      <c r="D673">
        <v>0</v>
      </c>
      <c r="E673" t="s">
        <v>340</v>
      </c>
      <c r="F673">
        <v>0</v>
      </c>
      <c r="G673">
        <v>-760.9045731</v>
      </c>
    </row>
    <row r="674" spans="1:7" ht="12.75">
      <c r="A674" t="s">
        <v>337</v>
      </c>
      <c r="B674" t="s">
        <v>258</v>
      </c>
      <c r="C674" t="s">
        <v>339</v>
      </c>
      <c r="D674">
        <v>0</v>
      </c>
      <c r="E674" t="s">
        <v>340</v>
      </c>
      <c r="F674">
        <v>0</v>
      </c>
      <c r="G674">
        <v>-907.1630861</v>
      </c>
    </row>
    <row r="675" spans="1:7" ht="12.75">
      <c r="A675" t="s">
        <v>337</v>
      </c>
      <c r="B675" t="s">
        <v>344</v>
      </c>
      <c r="C675" t="s">
        <v>339</v>
      </c>
      <c r="D675">
        <v>0</v>
      </c>
      <c r="E675" t="s">
        <v>340</v>
      </c>
      <c r="F675">
        <v>0</v>
      </c>
      <c r="G675">
        <v>-572.0632877</v>
      </c>
    </row>
    <row r="676" spans="1:7" ht="12.75">
      <c r="A676" t="s">
        <v>337</v>
      </c>
      <c r="B676" t="s">
        <v>261</v>
      </c>
      <c r="C676" t="s">
        <v>339</v>
      </c>
      <c r="D676">
        <v>0</v>
      </c>
      <c r="E676" t="s">
        <v>340</v>
      </c>
      <c r="F676">
        <v>0</v>
      </c>
      <c r="G676">
        <v>-51.6227011</v>
      </c>
    </row>
    <row r="677" spans="1:7" ht="12.75">
      <c r="A677" t="s">
        <v>337</v>
      </c>
      <c r="B677" t="s">
        <v>345</v>
      </c>
      <c r="C677" t="s">
        <v>339</v>
      </c>
      <c r="D677">
        <v>0</v>
      </c>
      <c r="E677" t="s">
        <v>340</v>
      </c>
      <c r="F677">
        <v>0</v>
      </c>
      <c r="G677">
        <v>4403.751724</v>
      </c>
    </row>
    <row r="678" spans="1:7" ht="12.75">
      <c r="A678" t="s">
        <v>360</v>
      </c>
      <c r="B678" t="s">
        <v>338</v>
      </c>
      <c r="C678">
        <v>78.12178963</v>
      </c>
      <c r="D678">
        <v>0.4267430231</v>
      </c>
      <c r="E678" t="s">
        <v>340</v>
      </c>
      <c r="F678">
        <v>0.5462535166</v>
      </c>
      <c r="G678">
        <v>932967.353</v>
      </c>
    </row>
    <row r="679" spans="1:7" ht="12.75">
      <c r="A679" t="s">
        <v>360</v>
      </c>
      <c r="B679" t="s">
        <v>255</v>
      </c>
      <c r="C679">
        <v>79.97289536</v>
      </c>
      <c r="D679">
        <v>0.367412636</v>
      </c>
      <c r="E679" t="s">
        <v>340</v>
      </c>
      <c r="F679">
        <v>0.4594214507</v>
      </c>
      <c r="G679">
        <v>498204.9097</v>
      </c>
    </row>
    <row r="680" spans="1:7" ht="12.75">
      <c r="A680" t="s">
        <v>360</v>
      </c>
      <c r="B680" t="s">
        <v>256</v>
      </c>
      <c r="C680">
        <v>47.42651653</v>
      </c>
      <c r="D680">
        <v>0.2423009286</v>
      </c>
      <c r="E680" t="s">
        <v>340</v>
      </c>
      <c r="F680">
        <v>0.5108975873</v>
      </c>
      <c r="G680">
        <v>156734.2673</v>
      </c>
    </row>
    <row r="681" spans="1:7" ht="12.75">
      <c r="A681" t="s">
        <v>360</v>
      </c>
      <c r="B681" t="s">
        <v>341</v>
      </c>
      <c r="C681">
        <v>9.571067568</v>
      </c>
      <c r="D681">
        <v>0.01617982962</v>
      </c>
      <c r="E681" t="s">
        <v>340</v>
      </c>
      <c r="F681">
        <v>0.1690493721</v>
      </c>
      <c r="G681">
        <v>321433.309</v>
      </c>
    </row>
    <row r="682" spans="1:7" ht="12.75">
      <c r="A682" t="s">
        <v>360</v>
      </c>
      <c r="B682" t="s">
        <v>257</v>
      </c>
      <c r="C682">
        <v>9.653284554</v>
      </c>
      <c r="D682">
        <v>0.04531379126</v>
      </c>
      <c r="E682" t="s">
        <v>340</v>
      </c>
      <c r="F682">
        <v>0.4694131931</v>
      </c>
      <c r="G682">
        <v>201824.9803</v>
      </c>
    </row>
    <row r="683" spans="1:7" ht="12.75">
      <c r="A683" t="s">
        <v>360</v>
      </c>
      <c r="B683" t="s">
        <v>259</v>
      </c>
      <c r="C683">
        <v>14.16144967</v>
      </c>
      <c r="D683">
        <v>0.06772409086</v>
      </c>
      <c r="E683" t="s">
        <v>340</v>
      </c>
      <c r="F683">
        <v>0.4782285177</v>
      </c>
      <c r="G683">
        <v>737933.3399</v>
      </c>
    </row>
    <row r="684" spans="1:7" ht="12.75">
      <c r="A684" t="s">
        <v>360</v>
      </c>
      <c r="B684" t="s">
        <v>342</v>
      </c>
      <c r="C684">
        <v>14.02931639</v>
      </c>
      <c r="D684">
        <v>0.07165258525</v>
      </c>
      <c r="E684" t="s">
        <v>340</v>
      </c>
      <c r="F684">
        <v>0.5107346876</v>
      </c>
      <c r="G684">
        <v>651785.1956</v>
      </c>
    </row>
    <row r="685" spans="1:7" ht="12.75">
      <c r="A685" t="s">
        <v>360</v>
      </c>
      <c r="B685" t="s">
        <v>260</v>
      </c>
      <c r="C685">
        <v>0.1378501958</v>
      </c>
      <c r="D685">
        <v>0.01221750526</v>
      </c>
      <c r="E685" t="s">
        <v>340</v>
      </c>
      <c r="F685">
        <v>8.862885677</v>
      </c>
      <c r="G685">
        <v>1065.151517</v>
      </c>
    </row>
    <row r="686" spans="1:7" ht="12.75">
      <c r="A686" t="s">
        <v>360</v>
      </c>
      <c r="B686" t="s">
        <v>343</v>
      </c>
      <c r="C686">
        <v>0.1626746616</v>
      </c>
      <c r="D686">
        <v>0.9798950969</v>
      </c>
      <c r="E686" t="s">
        <v>340</v>
      </c>
      <c r="F686">
        <v>602.3649209</v>
      </c>
      <c r="G686">
        <v>6.42189153</v>
      </c>
    </row>
    <row r="687" spans="1:7" ht="12.75">
      <c r="A687" t="s">
        <v>360</v>
      </c>
      <c r="B687" t="s">
        <v>258</v>
      </c>
      <c r="C687">
        <v>2.419134214</v>
      </c>
      <c r="D687">
        <v>0.02225431112</v>
      </c>
      <c r="E687" t="s">
        <v>340</v>
      </c>
      <c r="F687">
        <v>0.9199287495</v>
      </c>
      <c r="G687">
        <v>12375.27624</v>
      </c>
    </row>
    <row r="688" spans="1:7" ht="12.75">
      <c r="A688" t="s">
        <v>360</v>
      </c>
      <c r="B688" t="s">
        <v>344</v>
      </c>
      <c r="C688">
        <v>2.241569521</v>
      </c>
      <c r="D688">
        <v>0.0087493607</v>
      </c>
      <c r="E688" t="s">
        <v>340</v>
      </c>
      <c r="F688">
        <v>0.3903229686</v>
      </c>
      <c r="G688">
        <v>16408.52534</v>
      </c>
    </row>
    <row r="689" spans="1:7" ht="12.75">
      <c r="A689" t="s">
        <v>360</v>
      </c>
      <c r="B689" t="s">
        <v>261</v>
      </c>
      <c r="C689">
        <v>0.1485517463</v>
      </c>
      <c r="D689">
        <v>0.0006538478115</v>
      </c>
      <c r="E689" t="s">
        <v>340</v>
      </c>
      <c r="F689">
        <v>0.4401481826</v>
      </c>
      <c r="G689">
        <v>109773.2936</v>
      </c>
    </row>
    <row r="690" spans="1:7" ht="12.75">
      <c r="A690" t="s">
        <v>360</v>
      </c>
      <c r="B690" t="s">
        <v>345</v>
      </c>
      <c r="C690">
        <v>0.1489996112</v>
      </c>
      <c r="D690">
        <v>0.0003693406695</v>
      </c>
      <c r="E690" t="s">
        <v>340</v>
      </c>
      <c r="F690">
        <v>0.2478802908</v>
      </c>
      <c r="G690">
        <v>2001402.759</v>
      </c>
    </row>
    <row r="691" spans="1:7" ht="12.75">
      <c r="A691" t="s">
        <v>11</v>
      </c>
      <c r="B691" t="s">
        <v>338</v>
      </c>
      <c r="C691">
        <v>59.58916738</v>
      </c>
      <c r="D691">
        <v>0.2967222435</v>
      </c>
      <c r="E691" t="s">
        <v>340</v>
      </c>
      <c r="F691">
        <v>0.4979466177</v>
      </c>
      <c r="G691">
        <v>711642.0147</v>
      </c>
    </row>
    <row r="692" spans="1:7" ht="12.75">
      <c r="A692" t="s">
        <v>11</v>
      </c>
      <c r="B692" t="s">
        <v>255</v>
      </c>
      <c r="C692">
        <v>61.07312783</v>
      </c>
      <c r="D692">
        <v>0.3156834252</v>
      </c>
      <c r="E692" t="s">
        <v>340</v>
      </c>
      <c r="F692">
        <v>0.5168941503</v>
      </c>
      <c r="G692">
        <v>380465.5565</v>
      </c>
    </row>
    <row r="693" spans="1:7" ht="12.75">
      <c r="A693" t="s">
        <v>11</v>
      </c>
      <c r="B693" t="s">
        <v>256</v>
      </c>
      <c r="C693">
        <v>43.22145408</v>
      </c>
      <c r="D693">
        <v>0.1410182049</v>
      </c>
      <c r="E693" t="s">
        <v>340</v>
      </c>
      <c r="F693">
        <v>0.3262689974</v>
      </c>
      <c r="G693">
        <v>142837.4554</v>
      </c>
    </row>
    <row r="694" spans="1:7" ht="12.75">
      <c r="A694" t="s">
        <v>11</v>
      </c>
      <c r="B694" t="s">
        <v>341</v>
      </c>
      <c r="C694">
        <v>7.886122536</v>
      </c>
      <c r="D694">
        <v>0.07252631649</v>
      </c>
      <c r="E694" t="s">
        <v>340</v>
      </c>
      <c r="F694">
        <v>0.9196701695</v>
      </c>
      <c r="G694">
        <v>264846.3658</v>
      </c>
    </row>
    <row r="695" spans="1:7" ht="12.75">
      <c r="A695" t="s">
        <v>11</v>
      </c>
      <c r="B695" t="s">
        <v>257</v>
      </c>
      <c r="C695">
        <v>7.736290898</v>
      </c>
      <c r="D695">
        <v>0.03008546232</v>
      </c>
      <c r="E695" t="s">
        <v>340</v>
      </c>
      <c r="F695">
        <v>0.3888874232</v>
      </c>
      <c r="G695">
        <v>161745.6472</v>
      </c>
    </row>
    <row r="696" spans="1:7" ht="12.75">
      <c r="A696" t="s">
        <v>11</v>
      </c>
      <c r="B696" t="s">
        <v>259</v>
      </c>
      <c r="C696">
        <v>14.78082944</v>
      </c>
      <c r="D696">
        <v>0.08369848585</v>
      </c>
      <c r="E696" t="s">
        <v>340</v>
      </c>
      <c r="F696">
        <v>0.5662637959</v>
      </c>
      <c r="G696">
        <v>770208.3534</v>
      </c>
    </row>
    <row r="697" spans="1:7" ht="12.75">
      <c r="A697" t="s">
        <v>11</v>
      </c>
      <c r="B697" t="s">
        <v>342</v>
      </c>
      <c r="C697">
        <v>14.62775418</v>
      </c>
      <c r="D697">
        <v>0.080113982</v>
      </c>
      <c r="E697" t="s">
        <v>340</v>
      </c>
      <c r="F697">
        <v>0.547684771</v>
      </c>
      <c r="G697">
        <v>679587.8969</v>
      </c>
    </row>
    <row r="698" spans="1:7" ht="12.75">
      <c r="A698" t="s">
        <v>11</v>
      </c>
      <c r="B698" t="s">
        <v>260</v>
      </c>
      <c r="C698">
        <v>0.06047768803</v>
      </c>
      <c r="D698">
        <v>0.01477424648</v>
      </c>
      <c r="E698" t="s">
        <v>340</v>
      </c>
      <c r="F698">
        <v>24.42925145</v>
      </c>
      <c r="G698">
        <v>467.3036609</v>
      </c>
    </row>
    <row r="699" spans="1:7" ht="12.75">
      <c r="A699" t="s">
        <v>11</v>
      </c>
      <c r="B699" t="s">
        <v>343</v>
      </c>
      <c r="C699">
        <v>-0.4623606249</v>
      </c>
      <c r="D699">
        <v>1.300868893</v>
      </c>
      <c r="E699" t="s">
        <v>340</v>
      </c>
      <c r="F699">
        <v>281.3537362</v>
      </c>
      <c r="G699">
        <v>-18.25256466</v>
      </c>
    </row>
    <row r="700" spans="1:7" ht="12.75">
      <c r="A700" t="s">
        <v>11</v>
      </c>
      <c r="B700" t="s">
        <v>258</v>
      </c>
      <c r="C700">
        <v>2.432663943</v>
      </c>
      <c r="D700">
        <v>0.01519335333</v>
      </c>
      <c r="E700" t="s">
        <v>340</v>
      </c>
      <c r="F700">
        <v>0.624556194</v>
      </c>
      <c r="G700">
        <v>12444.48866</v>
      </c>
    </row>
    <row r="701" spans="1:7" ht="12.75">
      <c r="A701" t="s">
        <v>11</v>
      </c>
      <c r="B701" t="s">
        <v>344</v>
      </c>
      <c r="C701">
        <v>2.222154718</v>
      </c>
      <c r="D701">
        <v>0.004195643641</v>
      </c>
      <c r="E701" t="s">
        <v>340</v>
      </c>
      <c r="F701">
        <v>0.1888096993</v>
      </c>
      <c r="G701">
        <v>16266.40693</v>
      </c>
    </row>
    <row r="702" spans="1:7" ht="12.75">
      <c r="A702" t="s">
        <v>11</v>
      </c>
      <c r="B702" t="s">
        <v>261</v>
      </c>
      <c r="C702">
        <v>0.09048260175</v>
      </c>
      <c r="D702">
        <v>0.0002911391891</v>
      </c>
      <c r="E702" t="s">
        <v>340</v>
      </c>
      <c r="F702">
        <v>0.321762619</v>
      </c>
      <c r="G702">
        <v>66862.7159</v>
      </c>
    </row>
    <row r="703" spans="1:7" ht="12.75">
      <c r="A703" t="s">
        <v>11</v>
      </c>
      <c r="B703" t="s">
        <v>345</v>
      </c>
      <c r="C703">
        <v>0.09116321337</v>
      </c>
      <c r="D703">
        <v>0.0009188343546</v>
      </c>
      <c r="E703" t="s">
        <v>340</v>
      </c>
      <c r="F703">
        <v>1.007900359</v>
      </c>
      <c r="G703">
        <v>1224528.744</v>
      </c>
    </row>
    <row r="704" spans="1:7" ht="12.75">
      <c r="A704" t="s">
        <v>170</v>
      </c>
      <c r="B704" t="s">
        <v>338</v>
      </c>
      <c r="C704">
        <v>71.55748304</v>
      </c>
      <c r="D704">
        <v>0.3997386699</v>
      </c>
      <c r="E704" t="s">
        <v>340</v>
      </c>
      <c r="F704">
        <v>0.5586259507</v>
      </c>
      <c r="G704">
        <v>854573.2997</v>
      </c>
    </row>
    <row r="705" spans="1:7" ht="12.75">
      <c r="A705" t="s">
        <v>170</v>
      </c>
      <c r="B705" t="s">
        <v>255</v>
      </c>
      <c r="C705">
        <v>73.32855649</v>
      </c>
      <c r="D705">
        <v>0.4187486518</v>
      </c>
      <c r="E705" t="s">
        <v>340</v>
      </c>
      <c r="F705">
        <v>0.5710580868</v>
      </c>
      <c r="G705">
        <v>456812.8577</v>
      </c>
    </row>
    <row r="706" spans="1:7" ht="12.75">
      <c r="A706" t="s">
        <v>170</v>
      </c>
      <c r="B706" t="s">
        <v>256</v>
      </c>
      <c r="C706">
        <v>30.1641536</v>
      </c>
      <c r="D706">
        <v>0.4000384687</v>
      </c>
      <c r="E706" t="s">
        <v>340</v>
      </c>
      <c r="F706">
        <v>1.326204852</v>
      </c>
      <c r="G706">
        <v>99685.93227</v>
      </c>
    </row>
    <row r="707" spans="1:7" ht="12.75">
      <c r="A707" t="s">
        <v>170</v>
      </c>
      <c r="B707" t="s">
        <v>341</v>
      </c>
      <c r="C707">
        <v>6.508252904</v>
      </c>
      <c r="D707">
        <v>0.01643813722</v>
      </c>
      <c r="E707" t="s">
        <v>340</v>
      </c>
      <c r="F707">
        <v>0.2525737315</v>
      </c>
      <c r="G707">
        <v>218572.1971</v>
      </c>
    </row>
    <row r="708" spans="1:7" ht="12.75">
      <c r="A708" t="s">
        <v>170</v>
      </c>
      <c r="B708" t="s">
        <v>257</v>
      </c>
      <c r="C708">
        <v>6.404823515</v>
      </c>
      <c r="D708">
        <v>0.07583219655</v>
      </c>
      <c r="E708" t="s">
        <v>340</v>
      </c>
      <c r="F708">
        <v>1.183985732</v>
      </c>
      <c r="G708">
        <v>133908.14</v>
      </c>
    </row>
    <row r="709" spans="1:7" ht="12.75">
      <c r="A709" t="s">
        <v>170</v>
      </c>
      <c r="B709" t="s">
        <v>259</v>
      </c>
      <c r="C709">
        <v>17.44296253</v>
      </c>
      <c r="D709">
        <v>0.1027292719</v>
      </c>
      <c r="E709" t="s">
        <v>340</v>
      </c>
      <c r="F709">
        <v>0.5889439462</v>
      </c>
      <c r="G709">
        <v>908928.3861</v>
      </c>
    </row>
    <row r="710" spans="1:7" ht="12.75">
      <c r="A710" t="s">
        <v>170</v>
      </c>
      <c r="B710" t="s">
        <v>342</v>
      </c>
      <c r="C710">
        <v>17.25497295</v>
      </c>
      <c r="D710">
        <v>0.09011357655</v>
      </c>
      <c r="E710" t="s">
        <v>340</v>
      </c>
      <c r="F710">
        <v>0.5222469882</v>
      </c>
      <c r="G710">
        <v>801645.3264</v>
      </c>
    </row>
    <row r="711" spans="1:7" ht="12.75">
      <c r="A711" t="s">
        <v>170</v>
      </c>
      <c r="B711" t="s">
        <v>260</v>
      </c>
      <c r="C711">
        <v>0.4056665015</v>
      </c>
      <c r="D711">
        <v>0.02123070645</v>
      </c>
      <c r="E711" t="s">
        <v>340</v>
      </c>
      <c r="F711">
        <v>5.233536998</v>
      </c>
      <c r="G711">
        <v>3134.535189</v>
      </c>
    </row>
    <row r="712" spans="1:7" ht="12.75">
      <c r="A712" t="s">
        <v>170</v>
      </c>
      <c r="B712" t="s">
        <v>343</v>
      </c>
      <c r="C712">
        <v>0.3277873314</v>
      </c>
      <c r="D712">
        <v>2.510684507</v>
      </c>
      <c r="E712" t="s">
        <v>340</v>
      </c>
      <c r="F712">
        <v>765.9492197</v>
      </c>
      <c r="G712">
        <v>12.94002807</v>
      </c>
    </row>
    <row r="713" spans="1:7" ht="12.75">
      <c r="A713" t="s">
        <v>170</v>
      </c>
      <c r="B713" t="s">
        <v>258</v>
      </c>
      <c r="C713">
        <v>3.238016509</v>
      </c>
      <c r="D713">
        <v>0.009144984471</v>
      </c>
      <c r="E713" t="s">
        <v>340</v>
      </c>
      <c r="F713">
        <v>0.2824255048</v>
      </c>
      <c r="G713">
        <v>16564.33468</v>
      </c>
    </row>
    <row r="714" spans="1:7" ht="12.75">
      <c r="A714" t="s">
        <v>170</v>
      </c>
      <c r="B714" t="s">
        <v>344</v>
      </c>
      <c r="C714">
        <v>3.005484201</v>
      </c>
      <c r="D714">
        <v>0.01566883596</v>
      </c>
      <c r="E714" t="s">
        <v>340</v>
      </c>
      <c r="F714">
        <v>0.5213414847</v>
      </c>
      <c r="G714">
        <v>22000.46137</v>
      </c>
    </row>
    <row r="715" spans="1:7" ht="12.75">
      <c r="A715" t="s">
        <v>170</v>
      </c>
      <c r="B715" t="s">
        <v>261</v>
      </c>
      <c r="C715">
        <v>0.157296845</v>
      </c>
      <c r="D715">
        <v>0.002225872906</v>
      </c>
      <c r="E715" t="s">
        <v>340</v>
      </c>
      <c r="F715">
        <v>1.41507791</v>
      </c>
      <c r="G715">
        <v>116235.542</v>
      </c>
    </row>
    <row r="716" spans="1:7" ht="12.75">
      <c r="A716" t="s">
        <v>170</v>
      </c>
      <c r="B716" t="s">
        <v>345</v>
      </c>
      <c r="C716">
        <v>0.1591032642</v>
      </c>
      <c r="D716">
        <v>0.0008014009199</v>
      </c>
      <c r="E716" t="s">
        <v>340</v>
      </c>
      <c r="F716">
        <v>0.5036986034</v>
      </c>
      <c r="G716">
        <v>2137117.738</v>
      </c>
    </row>
    <row r="717" spans="1:7" ht="12.75">
      <c r="A717" t="s">
        <v>167</v>
      </c>
      <c r="B717" t="s">
        <v>338</v>
      </c>
      <c r="C717">
        <v>56.46559662</v>
      </c>
      <c r="D717">
        <v>0.366099595</v>
      </c>
      <c r="E717" t="s">
        <v>340</v>
      </c>
      <c r="F717">
        <v>0.6483586766</v>
      </c>
      <c r="G717">
        <v>674338.8556</v>
      </c>
    </row>
    <row r="718" spans="1:7" ht="12.75">
      <c r="A718" t="s">
        <v>167</v>
      </c>
      <c r="B718" t="s">
        <v>255</v>
      </c>
      <c r="C718">
        <v>57.98208297</v>
      </c>
      <c r="D718">
        <v>0.4260014234</v>
      </c>
      <c r="E718" t="s">
        <v>340</v>
      </c>
      <c r="F718">
        <v>0.7347121759</v>
      </c>
      <c r="G718">
        <v>361209.3607</v>
      </c>
    </row>
    <row r="719" spans="1:7" ht="12.75">
      <c r="A719" t="s">
        <v>167</v>
      </c>
      <c r="B719" t="s">
        <v>256</v>
      </c>
      <c r="C719">
        <v>33.72854857</v>
      </c>
      <c r="D719">
        <v>0.1584760837</v>
      </c>
      <c r="E719" t="s">
        <v>340</v>
      </c>
      <c r="F719">
        <v>0.4698574067</v>
      </c>
      <c r="G719">
        <v>111465.4783</v>
      </c>
    </row>
    <row r="720" spans="1:7" ht="12.75">
      <c r="A720" t="s">
        <v>167</v>
      </c>
      <c r="B720" t="s">
        <v>341</v>
      </c>
      <c r="C720">
        <v>11.0431573</v>
      </c>
      <c r="D720">
        <v>0.01017233236</v>
      </c>
      <c r="E720" t="s">
        <v>340</v>
      </c>
      <c r="F720">
        <v>0.09211434807</v>
      </c>
      <c r="G720">
        <v>370871.7517</v>
      </c>
    </row>
    <row r="721" spans="1:7" ht="12.75">
      <c r="A721" t="s">
        <v>167</v>
      </c>
      <c r="B721" t="s">
        <v>257</v>
      </c>
      <c r="C721">
        <v>10.70429671</v>
      </c>
      <c r="D721">
        <v>0.0342697274</v>
      </c>
      <c r="E721" t="s">
        <v>340</v>
      </c>
      <c r="F721">
        <v>0.3201492665</v>
      </c>
      <c r="G721">
        <v>223798.9008</v>
      </c>
    </row>
    <row r="722" spans="1:7" ht="12.75">
      <c r="A722" t="s">
        <v>167</v>
      </c>
      <c r="B722" t="s">
        <v>259</v>
      </c>
      <c r="C722">
        <v>11.62519567</v>
      </c>
      <c r="D722">
        <v>0.08916616946</v>
      </c>
      <c r="E722" t="s">
        <v>340</v>
      </c>
      <c r="F722">
        <v>0.7670079026</v>
      </c>
      <c r="G722">
        <v>605772.6902</v>
      </c>
    </row>
    <row r="723" spans="1:7" ht="12.75">
      <c r="A723" t="s">
        <v>167</v>
      </c>
      <c r="B723" t="s">
        <v>342</v>
      </c>
      <c r="C723">
        <v>11.50783689</v>
      </c>
      <c r="D723">
        <v>0.07795081118</v>
      </c>
      <c r="E723" t="s">
        <v>340</v>
      </c>
      <c r="F723">
        <v>0.6773715332</v>
      </c>
      <c r="G723">
        <v>534640.2853</v>
      </c>
    </row>
    <row r="724" spans="1:7" ht="12.75">
      <c r="A724" t="s">
        <v>167</v>
      </c>
      <c r="B724" t="s">
        <v>260</v>
      </c>
      <c r="C724">
        <v>0.3985102044</v>
      </c>
      <c r="D724">
        <v>0.007203922612</v>
      </c>
      <c r="E724" t="s">
        <v>340</v>
      </c>
      <c r="F724">
        <v>1.807713462</v>
      </c>
      <c r="G724">
        <v>3079.239361</v>
      </c>
    </row>
    <row r="725" spans="1:7" ht="12.75">
      <c r="A725" t="s">
        <v>167</v>
      </c>
      <c r="B725" t="s">
        <v>343</v>
      </c>
      <c r="C725">
        <v>0.666988379</v>
      </c>
      <c r="D725">
        <v>1.069373789</v>
      </c>
      <c r="E725" t="s">
        <v>340</v>
      </c>
      <c r="F725">
        <v>160.3286988</v>
      </c>
      <c r="G725">
        <v>26.33063428</v>
      </c>
    </row>
    <row r="726" spans="1:7" ht="12.75">
      <c r="A726" t="s">
        <v>167</v>
      </c>
      <c r="B726" t="s">
        <v>258</v>
      </c>
      <c r="C726">
        <v>4.474748949</v>
      </c>
      <c r="D726">
        <v>0.008989705216</v>
      </c>
      <c r="E726" t="s">
        <v>340</v>
      </c>
      <c r="F726">
        <v>0.200898538</v>
      </c>
      <c r="G726">
        <v>22890.93926</v>
      </c>
    </row>
    <row r="727" spans="1:7" ht="12.75">
      <c r="A727" t="s">
        <v>167</v>
      </c>
      <c r="B727" t="s">
        <v>344</v>
      </c>
      <c r="C727">
        <v>4.17924948</v>
      </c>
      <c r="D727">
        <v>0.02625305822</v>
      </c>
      <c r="E727" t="s">
        <v>340</v>
      </c>
      <c r="F727">
        <v>0.6281763831</v>
      </c>
      <c r="G727">
        <v>30592.54703</v>
      </c>
    </row>
    <row r="728" spans="1:7" ht="12.75">
      <c r="A728" t="s">
        <v>167</v>
      </c>
      <c r="B728" t="s">
        <v>261</v>
      </c>
      <c r="C728">
        <v>0.08377201229</v>
      </c>
      <c r="D728">
        <v>0.0001818188603</v>
      </c>
      <c r="E728" t="s">
        <v>340</v>
      </c>
      <c r="F728">
        <v>0.2170401013</v>
      </c>
      <c r="G728">
        <v>61903.88152</v>
      </c>
    </row>
    <row r="729" spans="1:7" ht="12.75">
      <c r="A729" t="s">
        <v>167</v>
      </c>
      <c r="B729" t="s">
        <v>345</v>
      </c>
      <c r="C729">
        <v>0.0854038023</v>
      </c>
      <c r="D729">
        <v>0.0001031614146</v>
      </c>
      <c r="E729" t="s">
        <v>340</v>
      </c>
      <c r="F729">
        <v>0.1207925313</v>
      </c>
      <c r="G729">
        <v>1147166.789</v>
      </c>
    </row>
    <row r="730" spans="1:7" ht="12.75">
      <c r="A730" t="s">
        <v>78</v>
      </c>
      <c r="B730" t="s">
        <v>338</v>
      </c>
      <c r="C730">
        <v>46.16399235</v>
      </c>
      <c r="D730">
        <v>0.4033261434</v>
      </c>
      <c r="E730" t="s">
        <v>340</v>
      </c>
      <c r="F730">
        <v>0.8736812456</v>
      </c>
      <c r="G730">
        <v>551312.226</v>
      </c>
    </row>
    <row r="731" spans="1:7" ht="12.75">
      <c r="A731" t="s">
        <v>78</v>
      </c>
      <c r="B731" t="s">
        <v>255</v>
      </c>
      <c r="C731">
        <v>47.45707687</v>
      </c>
      <c r="D731">
        <v>0.2649652477</v>
      </c>
      <c r="E731" t="s">
        <v>340</v>
      </c>
      <c r="F731">
        <v>0.5583261025</v>
      </c>
      <c r="G731">
        <v>295642.0246</v>
      </c>
    </row>
    <row r="732" spans="1:7" ht="12.75">
      <c r="A732" t="s">
        <v>78</v>
      </c>
      <c r="B732" t="s">
        <v>256</v>
      </c>
      <c r="C732">
        <v>39.99190621</v>
      </c>
      <c r="D732">
        <v>0.3305032126</v>
      </c>
      <c r="E732" t="s">
        <v>340</v>
      </c>
      <c r="F732">
        <v>0.8264252542</v>
      </c>
      <c r="G732">
        <v>132164.5058</v>
      </c>
    </row>
    <row r="733" spans="1:7" ht="12.75">
      <c r="A733" t="s">
        <v>78</v>
      </c>
      <c r="B733" t="s">
        <v>341</v>
      </c>
      <c r="C733">
        <v>7.658221721</v>
      </c>
      <c r="D733">
        <v>0.02342146954</v>
      </c>
      <c r="E733" t="s">
        <v>340</v>
      </c>
      <c r="F733">
        <v>0.3058343098</v>
      </c>
      <c r="G733">
        <v>257192.5787</v>
      </c>
    </row>
    <row r="734" spans="1:7" ht="12.75">
      <c r="A734" t="s">
        <v>78</v>
      </c>
      <c r="B734" t="s">
        <v>257</v>
      </c>
      <c r="C734">
        <v>7.479580264</v>
      </c>
      <c r="D734">
        <v>0.03513128945</v>
      </c>
      <c r="E734" t="s">
        <v>340</v>
      </c>
      <c r="F734">
        <v>0.4696960018</v>
      </c>
      <c r="G734">
        <v>156378.498</v>
      </c>
    </row>
    <row r="735" spans="1:7" ht="12.75">
      <c r="A735" t="s">
        <v>78</v>
      </c>
      <c r="B735" t="s">
        <v>259</v>
      </c>
      <c r="C735">
        <v>14.66425355</v>
      </c>
      <c r="D735">
        <v>0.14070514</v>
      </c>
      <c r="E735" t="s">
        <v>340</v>
      </c>
      <c r="F735">
        <v>0.9595110962</v>
      </c>
      <c r="G735">
        <v>764133.7467</v>
      </c>
    </row>
    <row r="736" spans="1:7" ht="12.75">
      <c r="A736" t="s">
        <v>78</v>
      </c>
      <c r="B736" t="s">
        <v>342</v>
      </c>
      <c r="C736">
        <v>14.50560232</v>
      </c>
      <c r="D736">
        <v>0.1381568533</v>
      </c>
      <c r="E736" t="s">
        <v>340</v>
      </c>
      <c r="F736">
        <v>0.9524378945</v>
      </c>
      <c r="G736">
        <v>673912.868</v>
      </c>
    </row>
    <row r="737" spans="1:7" ht="12.75">
      <c r="A737" t="s">
        <v>78</v>
      </c>
      <c r="B737" t="s">
        <v>260</v>
      </c>
      <c r="C737">
        <v>0.1321306704</v>
      </c>
      <c r="D737">
        <v>0.009022604793</v>
      </c>
      <c r="E737" t="s">
        <v>340</v>
      </c>
      <c r="F737">
        <v>6.828546898</v>
      </c>
      <c r="G737">
        <v>1020.957447</v>
      </c>
    </row>
    <row r="738" spans="1:7" ht="12.75">
      <c r="A738" t="s">
        <v>78</v>
      </c>
      <c r="B738" t="s">
        <v>343</v>
      </c>
      <c r="C738">
        <v>-0.125959549</v>
      </c>
      <c r="D738">
        <v>0.7515752522</v>
      </c>
      <c r="E738" t="s">
        <v>340</v>
      </c>
      <c r="F738">
        <v>596.6798531</v>
      </c>
      <c r="G738">
        <v>-4.972492661</v>
      </c>
    </row>
    <row r="739" spans="1:7" ht="12.75">
      <c r="A739" t="s">
        <v>78</v>
      </c>
      <c r="B739" t="s">
        <v>258</v>
      </c>
      <c r="C739">
        <v>3.202098863</v>
      </c>
      <c r="D739">
        <v>0.01120597137</v>
      </c>
      <c r="E739" t="s">
        <v>340</v>
      </c>
      <c r="F739">
        <v>0.3499570704</v>
      </c>
      <c r="G739">
        <v>16380.59507</v>
      </c>
    </row>
    <row r="740" spans="1:7" ht="12.75">
      <c r="A740" t="s">
        <v>78</v>
      </c>
      <c r="B740" t="s">
        <v>344</v>
      </c>
      <c r="C740">
        <v>2.985740393</v>
      </c>
      <c r="D740">
        <v>0.01414629638</v>
      </c>
      <c r="E740" t="s">
        <v>340</v>
      </c>
      <c r="F740">
        <v>0.4737952575</v>
      </c>
      <c r="G740">
        <v>21855.93461</v>
      </c>
    </row>
    <row r="741" spans="1:7" ht="12.75">
      <c r="A741" t="s">
        <v>78</v>
      </c>
      <c r="B741" t="s">
        <v>261</v>
      </c>
      <c r="C741">
        <v>0.08307067354</v>
      </c>
      <c r="D741">
        <v>0.0004097271628</v>
      </c>
      <c r="E741" t="s">
        <v>340</v>
      </c>
      <c r="F741">
        <v>0.4932272069</v>
      </c>
      <c r="G741">
        <v>61385.62262</v>
      </c>
    </row>
    <row r="742" spans="1:7" ht="12.75">
      <c r="A742" t="s">
        <v>78</v>
      </c>
      <c r="B742" t="s">
        <v>345</v>
      </c>
      <c r="C742">
        <v>0.08424800215</v>
      </c>
      <c r="D742">
        <v>0.001115121433</v>
      </c>
      <c r="E742" t="s">
        <v>340</v>
      </c>
      <c r="F742">
        <v>1.323617658</v>
      </c>
      <c r="G742">
        <v>1131641.771</v>
      </c>
    </row>
    <row r="743" spans="1:7" ht="12.75">
      <c r="A743" t="s">
        <v>175</v>
      </c>
      <c r="B743" t="s">
        <v>338</v>
      </c>
      <c r="C743">
        <v>82.47042942</v>
      </c>
      <c r="D743">
        <v>0.6615240574</v>
      </c>
      <c r="E743" t="s">
        <v>340</v>
      </c>
      <c r="F743">
        <v>0.8021348525</v>
      </c>
      <c r="G743">
        <v>984900.8658</v>
      </c>
    </row>
    <row r="744" spans="1:7" ht="12.75">
      <c r="A744" t="s">
        <v>175</v>
      </c>
      <c r="B744" t="s">
        <v>255</v>
      </c>
      <c r="C744">
        <v>84.73589651</v>
      </c>
      <c r="D744">
        <v>0.6067171948</v>
      </c>
      <c r="E744" t="s">
        <v>340</v>
      </c>
      <c r="F744">
        <v>0.7160096486</v>
      </c>
      <c r="G744">
        <v>527876.8447</v>
      </c>
    </row>
    <row r="745" spans="1:7" ht="12.75">
      <c r="A745" t="s">
        <v>175</v>
      </c>
      <c r="B745" t="s">
        <v>256</v>
      </c>
      <c r="C745">
        <v>40.3622222</v>
      </c>
      <c r="D745">
        <v>0.177520004</v>
      </c>
      <c r="E745" t="s">
        <v>340</v>
      </c>
      <c r="F745">
        <v>0.439817221</v>
      </c>
      <c r="G745">
        <v>133388.3192</v>
      </c>
    </row>
    <row r="746" spans="1:7" ht="12.75">
      <c r="A746" t="s">
        <v>175</v>
      </c>
      <c r="B746" t="s">
        <v>341</v>
      </c>
      <c r="C746">
        <v>11.78102695</v>
      </c>
      <c r="D746">
        <v>0.07706134014</v>
      </c>
      <c r="E746" t="s">
        <v>340</v>
      </c>
      <c r="F746">
        <v>0.6541139451</v>
      </c>
      <c r="G746">
        <v>395652.256</v>
      </c>
    </row>
    <row r="747" spans="1:7" ht="12.75">
      <c r="A747" t="s">
        <v>175</v>
      </c>
      <c r="B747" t="s">
        <v>257</v>
      </c>
      <c r="C747">
        <v>11.52927548</v>
      </c>
      <c r="D747">
        <v>0.04790479385</v>
      </c>
      <c r="E747" t="s">
        <v>340</v>
      </c>
      <c r="F747">
        <v>0.4155056745</v>
      </c>
      <c r="G747">
        <v>241047.0533</v>
      </c>
    </row>
    <row r="748" spans="1:7" ht="12.75">
      <c r="A748" t="s">
        <v>175</v>
      </c>
      <c r="B748" t="s">
        <v>259</v>
      </c>
      <c r="C748">
        <v>17.2484666</v>
      </c>
      <c r="D748">
        <v>0.1258568624</v>
      </c>
      <c r="E748" t="s">
        <v>340</v>
      </c>
      <c r="F748">
        <v>0.729669862</v>
      </c>
      <c r="G748">
        <v>898793.475</v>
      </c>
    </row>
    <row r="749" spans="1:7" ht="12.75">
      <c r="A749" t="s">
        <v>175</v>
      </c>
      <c r="B749" t="s">
        <v>342</v>
      </c>
      <c r="C749">
        <v>17.04477679</v>
      </c>
      <c r="D749">
        <v>0.1335639693</v>
      </c>
      <c r="E749" t="s">
        <v>340</v>
      </c>
      <c r="F749">
        <v>0.783606444</v>
      </c>
      <c r="G749">
        <v>791879.8655</v>
      </c>
    </row>
    <row r="750" spans="1:7" ht="12.75">
      <c r="A750" t="s">
        <v>175</v>
      </c>
      <c r="B750" t="s">
        <v>260</v>
      </c>
      <c r="C750">
        <v>0.2907470512</v>
      </c>
      <c r="D750">
        <v>0.00635222295</v>
      </c>
      <c r="E750" t="s">
        <v>340</v>
      </c>
      <c r="F750">
        <v>2.184793595</v>
      </c>
      <c r="G750">
        <v>2246.566723</v>
      </c>
    </row>
    <row r="751" spans="1:7" ht="12.75">
      <c r="A751" t="s">
        <v>175</v>
      </c>
      <c r="B751" t="s">
        <v>343</v>
      </c>
      <c r="C751">
        <v>0.3143752394</v>
      </c>
      <c r="D751">
        <v>1.812347415</v>
      </c>
      <c r="E751" t="s">
        <v>340</v>
      </c>
      <c r="F751">
        <v>576.4917806</v>
      </c>
      <c r="G751">
        <v>12.41056024</v>
      </c>
    </row>
    <row r="752" spans="1:7" ht="12.75">
      <c r="A752" t="s">
        <v>175</v>
      </c>
      <c r="B752" t="s">
        <v>258</v>
      </c>
      <c r="C752">
        <v>4.034609459</v>
      </c>
      <c r="D752">
        <v>0.03085352357</v>
      </c>
      <c r="E752" t="s">
        <v>340</v>
      </c>
      <c r="F752">
        <v>0.7647214402</v>
      </c>
      <c r="G752">
        <v>20639.37019</v>
      </c>
    </row>
    <row r="753" spans="1:7" ht="12.75">
      <c r="A753" t="s">
        <v>175</v>
      </c>
      <c r="B753" t="s">
        <v>344</v>
      </c>
      <c r="C753">
        <v>3.789995604</v>
      </c>
      <c r="D753">
        <v>0.01881627876</v>
      </c>
      <c r="E753" t="s">
        <v>340</v>
      </c>
      <c r="F753">
        <v>0.496472311</v>
      </c>
      <c r="G753">
        <v>27743.16759</v>
      </c>
    </row>
    <row r="754" spans="1:7" ht="12.75">
      <c r="A754" t="s">
        <v>175</v>
      </c>
      <c r="B754" t="s">
        <v>261</v>
      </c>
      <c r="C754">
        <v>0.1640209248</v>
      </c>
      <c r="D754">
        <v>0.001187018835</v>
      </c>
      <c r="E754" t="s">
        <v>340</v>
      </c>
      <c r="F754">
        <v>0.7236996355</v>
      </c>
      <c r="G754">
        <v>121204.3452</v>
      </c>
    </row>
    <row r="755" spans="1:7" ht="12.75">
      <c r="A755" t="s">
        <v>175</v>
      </c>
      <c r="B755" t="s">
        <v>345</v>
      </c>
      <c r="C755">
        <v>0.1649167115</v>
      </c>
      <c r="D755">
        <v>0.001164893923</v>
      </c>
      <c r="E755" t="s">
        <v>340</v>
      </c>
      <c r="F755">
        <v>0.7063528693</v>
      </c>
      <c r="G755">
        <v>2215205.521</v>
      </c>
    </row>
    <row r="756" spans="1:7" ht="12.75">
      <c r="A756" t="s">
        <v>361</v>
      </c>
      <c r="B756" t="s">
        <v>338</v>
      </c>
      <c r="C756">
        <v>149.0071228</v>
      </c>
      <c r="D756">
        <v>0.6596777062</v>
      </c>
      <c r="E756" t="s">
        <v>340</v>
      </c>
      <c r="F756">
        <v>0.4427155521</v>
      </c>
      <c r="G756">
        <v>1779513.521</v>
      </c>
    </row>
    <row r="757" spans="1:7" ht="12.75">
      <c r="A757" t="s">
        <v>361</v>
      </c>
      <c r="B757" t="s">
        <v>255</v>
      </c>
      <c r="C757">
        <v>153.2420823</v>
      </c>
      <c r="D757">
        <v>0.8303212389</v>
      </c>
      <c r="E757" t="s">
        <v>340</v>
      </c>
      <c r="F757">
        <v>0.5418363064</v>
      </c>
      <c r="G757">
        <v>954647.9148</v>
      </c>
    </row>
    <row r="758" spans="1:7" ht="12.75">
      <c r="A758" t="s">
        <v>361</v>
      </c>
      <c r="B758" t="s">
        <v>256</v>
      </c>
      <c r="C758">
        <v>160.9488643</v>
      </c>
      <c r="D758">
        <v>0.7980841742</v>
      </c>
      <c r="E758" t="s">
        <v>340</v>
      </c>
      <c r="F758">
        <v>0.4958619483</v>
      </c>
      <c r="G758">
        <v>531900.805</v>
      </c>
    </row>
    <row r="759" spans="1:7" ht="12.75">
      <c r="A759" t="s">
        <v>361</v>
      </c>
      <c r="B759" t="s">
        <v>341</v>
      </c>
      <c r="C759">
        <v>30.5544494</v>
      </c>
      <c r="D759">
        <v>0.4684059313</v>
      </c>
      <c r="E759" t="s">
        <v>340</v>
      </c>
      <c r="F759">
        <v>1.533020364</v>
      </c>
      <c r="G759">
        <v>1026136.082</v>
      </c>
    </row>
    <row r="760" spans="1:7" ht="12.75">
      <c r="A760" t="s">
        <v>361</v>
      </c>
      <c r="B760" t="s">
        <v>257</v>
      </c>
      <c r="C760">
        <v>29.97105148</v>
      </c>
      <c r="D760">
        <v>0.1348563958</v>
      </c>
      <c r="E760" t="s">
        <v>340</v>
      </c>
      <c r="F760">
        <v>0.4499555043</v>
      </c>
      <c r="G760">
        <v>626616.4476</v>
      </c>
    </row>
    <row r="761" spans="1:7" ht="12.75">
      <c r="A761" t="s">
        <v>361</v>
      </c>
      <c r="B761" t="s">
        <v>259</v>
      </c>
      <c r="C761">
        <v>13.29400355</v>
      </c>
      <c r="D761">
        <v>0.07878797528</v>
      </c>
      <c r="E761" t="s">
        <v>340</v>
      </c>
      <c r="F761">
        <v>0.5926579977</v>
      </c>
      <c r="G761">
        <v>692731.9356</v>
      </c>
    </row>
    <row r="762" spans="1:7" ht="12.75">
      <c r="A762" t="s">
        <v>361</v>
      </c>
      <c r="B762" t="s">
        <v>342</v>
      </c>
      <c r="C762">
        <v>13.16662008</v>
      </c>
      <c r="D762">
        <v>0.07257513802</v>
      </c>
      <c r="E762" t="s">
        <v>340</v>
      </c>
      <c r="F762">
        <v>0.5512055304</v>
      </c>
      <c r="G762">
        <v>611705.3605</v>
      </c>
    </row>
    <row r="763" spans="1:7" ht="12.75">
      <c r="A763" t="s">
        <v>361</v>
      </c>
      <c r="B763" t="s">
        <v>260</v>
      </c>
      <c r="C763">
        <v>5.893370305</v>
      </c>
      <c r="D763">
        <v>0.02024033334</v>
      </c>
      <c r="E763" t="s">
        <v>340</v>
      </c>
      <c r="F763">
        <v>0.3434424157</v>
      </c>
      <c r="G763">
        <v>45537.34788</v>
      </c>
    </row>
    <row r="764" spans="1:7" ht="12.75">
      <c r="A764" t="s">
        <v>361</v>
      </c>
      <c r="B764" t="s">
        <v>343</v>
      </c>
      <c r="C764">
        <v>5.484564889</v>
      </c>
      <c r="D764">
        <v>1.038630041</v>
      </c>
      <c r="E764" t="s">
        <v>340</v>
      </c>
      <c r="F764">
        <v>18.93732797</v>
      </c>
      <c r="G764">
        <v>216.5136257</v>
      </c>
    </row>
    <row r="765" spans="1:7" ht="12.75">
      <c r="A765" t="s">
        <v>361</v>
      </c>
      <c r="B765" t="s">
        <v>258</v>
      </c>
      <c r="C765">
        <v>31.46579262</v>
      </c>
      <c r="D765">
        <v>0.5069824939</v>
      </c>
      <c r="E765" t="s">
        <v>340</v>
      </c>
      <c r="F765">
        <v>1.611217934</v>
      </c>
      <c r="G765">
        <v>160965.8007</v>
      </c>
    </row>
    <row r="766" spans="1:7" ht="12.75">
      <c r="A766" t="s">
        <v>361</v>
      </c>
      <c r="B766" t="s">
        <v>344</v>
      </c>
      <c r="C766">
        <v>30.95949873</v>
      </c>
      <c r="D766">
        <v>0.5107860569</v>
      </c>
      <c r="E766" t="s">
        <v>340</v>
      </c>
      <c r="F766">
        <v>1.649852477</v>
      </c>
      <c r="G766">
        <v>226626.7964</v>
      </c>
    </row>
    <row r="767" spans="1:7" ht="12.75">
      <c r="A767" t="s">
        <v>361</v>
      </c>
      <c r="B767" t="s">
        <v>261</v>
      </c>
      <c r="C767">
        <v>0.3713744725</v>
      </c>
      <c r="D767">
        <v>0.002116535293</v>
      </c>
      <c r="E767" t="s">
        <v>340</v>
      </c>
      <c r="F767">
        <v>0.5699194344</v>
      </c>
      <c r="G767">
        <v>274429.6181</v>
      </c>
    </row>
    <row r="768" spans="1:7" ht="12.75">
      <c r="A768" t="s">
        <v>361</v>
      </c>
      <c r="B768" t="s">
        <v>345</v>
      </c>
      <c r="C768">
        <v>0.3676459695</v>
      </c>
      <c r="D768">
        <v>0.001750510741</v>
      </c>
      <c r="E768" t="s">
        <v>340</v>
      </c>
      <c r="F768">
        <v>0.4761403323</v>
      </c>
      <c r="G768">
        <v>4938319.314</v>
      </c>
    </row>
    <row r="769" spans="1:7" ht="12.75">
      <c r="A769" t="s">
        <v>337</v>
      </c>
      <c r="B769" t="s">
        <v>338</v>
      </c>
      <c r="C769" t="s">
        <v>339</v>
      </c>
      <c r="D769">
        <v>0</v>
      </c>
      <c r="E769" t="s">
        <v>340</v>
      </c>
      <c r="F769">
        <v>0</v>
      </c>
      <c r="G769">
        <v>453.699701</v>
      </c>
    </row>
    <row r="770" spans="1:7" ht="12.75">
      <c r="A770" t="s">
        <v>337</v>
      </c>
      <c r="B770" t="s">
        <v>255</v>
      </c>
      <c r="C770" t="s">
        <v>339</v>
      </c>
      <c r="D770">
        <v>0</v>
      </c>
      <c r="E770" t="s">
        <v>340</v>
      </c>
      <c r="F770">
        <v>0</v>
      </c>
      <c r="G770">
        <v>-503.92451</v>
      </c>
    </row>
    <row r="771" spans="1:7" ht="12.75">
      <c r="A771" t="s">
        <v>337</v>
      </c>
      <c r="B771" t="s">
        <v>256</v>
      </c>
      <c r="C771" t="s">
        <v>339</v>
      </c>
      <c r="D771">
        <v>0</v>
      </c>
      <c r="E771" t="s">
        <v>340</v>
      </c>
      <c r="F771">
        <v>0</v>
      </c>
      <c r="G771">
        <v>8171.092168</v>
      </c>
    </row>
    <row r="772" spans="1:7" ht="12.75">
      <c r="A772" t="s">
        <v>337</v>
      </c>
      <c r="B772" t="s">
        <v>341</v>
      </c>
      <c r="C772" t="s">
        <v>339</v>
      </c>
      <c r="D772">
        <v>0</v>
      </c>
      <c r="E772" t="s">
        <v>340</v>
      </c>
      <c r="F772">
        <v>0</v>
      </c>
      <c r="G772">
        <v>2039.5774</v>
      </c>
    </row>
    <row r="773" spans="1:7" ht="12.75">
      <c r="A773" t="s">
        <v>337</v>
      </c>
      <c r="B773" t="s">
        <v>257</v>
      </c>
      <c r="C773" t="s">
        <v>339</v>
      </c>
      <c r="D773">
        <v>0</v>
      </c>
      <c r="E773" t="s">
        <v>340</v>
      </c>
      <c r="F773">
        <v>0</v>
      </c>
      <c r="G773">
        <v>217.5428743</v>
      </c>
    </row>
    <row r="774" spans="1:7" ht="12.75">
      <c r="A774" t="s">
        <v>337</v>
      </c>
      <c r="B774" t="s">
        <v>259</v>
      </c>
      <c r="C774" t="s">
        <v>339</v>
      </c>
      <c r="D774">
        <v>0</v>
      </c>
      <c r="E774" t="s">
        <v>340</v>
      </c>
      <c r="F774">
        <v>0</v>
      </c>
      <c r="G774">
        <v>-709.1235553</v>
      </c>
    </row>
    <row r="775" spans="1:7" ht="12.75">
      <c r="A775" t="s">
        <v>337</v>
      </c>
      <c r="B775" t="s">
        <v>342</v>
      </c>
      <c r="C775" t="s">
        <v>339</v>
      </c>
      <c r="D775">
        <v>0</v>
      </c>
      <c r="E775" t="s">
        <v>340</v>
      </c>
      <c r="F775">
        <v>0</v>
      </c>
      <c r="G775">
        <v>-73.83677935</v>
      </c>
    </row>
    <row r="776" spans="1:7" ht="12.75">
      <c r="A776" t="s">
        <v>337</v>
      </c>
      <c r="B776" t="s">
        <v>260</v>
      </c>
      <c r="C776" t="s">
        <v>339</v>
      </c>
      <c r="D776">
        <v>0</v>
      </c>
      <c r="E776" t="s">
        <v>340</v>
      </c>
      <c r="F776">
        <v>0</v>
      </c>
      <c r="G776">
        <v>1395.481889</v>
      </c>
    </row>
    <row r="777" spans="1:7" ht="12.75">
      <c r="A777" t="s">
        <v>337</v>
      </c>
      <c r="B777" t="s">
        <v>343</v>
      </c>
      <c r="C777" t="s">
        <v>339</v>
      </c>
      <c r="D777">
        <v>0</v>
      </c>
      <c r="E777" t="s">
        <v>340</v>
      </c>
      <c r="F777">
        <v>0</v>
      </c>
      <c r="G777">
        <v>-799.3400658</v>
      </c>
    </row>
    <row r="778" spans="1:7" ht="12.75">
      <c r="A778" t="s">
        <v>337</v>
      </c>
      <c r="B778" t="s">
        <v>258</v>
      </c>
      <c r="C778" t="s">
        <v>339</v>
      </c>
      <c r="D778">
        <v>0</v>
      </c>
      <c r="E778" t="s">
        <v>340</v>
      </c>
      <c r="F778">
        <v>0</v>
      </c>
      <c r="G778">
        <v>-989.3413726</v>
      </c>
    </row>
    <row r="779" spans="1:7" ht="12.75">
      <c r="A779" t="s">
        <v>337</v>
      </c>
      <c r="B779" t="s">
        <v>344</v>
      </c>
      <c r="C779" t="s">
        <v>339</v>
      </c>
      <c r="D779">
        <v>0</v>
      </c>
      <c r="E779" t="s">
        <v>340</v>
      </c>
      <c r="F779">
        <v>0</v>
      </c>
      <c r="G779">
        <v>-696.8015605</v>
      </c>
    </row>
    <row r="780" spans="1:7" ht="12.75">
      <c r="A780" t="s">
        <v>337</v>
      </c>
      <c r="B780" t="s">
        <v>261</v>
      </c>
      <c r="C780" t="s">
        <v>339</v>
      </c>
      <c r="D780">
        <v>0</v>
      </c>
      <c r="E780" t="s">
        <v>340</v>
      </c>
      <c r="F780">
        <v>0</v>
      </c>
      <c r="G780">
        <v>-276.6502092</v>
      </c>
    </row>
    <row r="781" spans="1:7" ht="12.75">
      <c r="A781" t="s">
        <v>337</v>
      </c>
      <c r="B781" t="s">
        <v>345</v>
      </c>
      <c r="C781" t="s">
        <v>339</v>
      </c>
      <c r="D781">
        <v>0</v>
      </c>
      <c r="E781" t="s">
        <v>340</v>
      </c>
      <c r="F781">
        <v>0</v>
      </c>
      <c r="G781">
        <v>4206.973055</v>
      </c>
    </row>
    <row r="782" spans="1:7" ht="12.75">
      <c r="A782" t="s">
        <v>346</v>
      </c>
      <c r="B782" t="s">
        <v>338</v>
      </c>
      <c r="C782" t="s">
        <v>339</v>
      </c>
      <c r="D782">
        <v>0</v>
      </c>
      <c r="E782" t="s">
        <v>340</v>
      </c>
      <c r="F782">
        <v>0</v>
      </c>
      <c r="G782">
        <v>1270508.405</v>
      </c>
    </row>
    <row r="783" spans="1:7" ht="12.75">
      <c r="A783" t="s">
        <v>346</v>
      </c>
      <c r="B783" t="s">
        <v>255</v>
      </c>
      <c r="C783" t="s">
        <v>339</v>
      </c>
      <c r="D783">
        <v>0</v>
      </c>
      <c r="E783" t="s">
        <v>340</v>
      </c>
      <c r="F783">
        <v>0</v>
      </c>
      <c r="G783">
        <v>674781.2906</v>
      </c>
    </row>
    <row r="784" spans="1:7" ht="12.75">
      <c r="A784" t="s">
        <v>346</v>
      </c>
      <c r="B784" t="s">
        <v>256</v>
      </c>
      <c r="C784" t="s">
        <v>339</v>
      </c>
      <c r="D784">
        <v>0</v>
      </c>
      <c r="E784" t="s">
        <v>340</v>
      </c>
      <c r="F784">
        <v>0</v>
      </c>
      <c r="G784">
        <v>333755.2807</v>
      </c>
    </row>
    <row r="785" spans="1:7" ht="12.75">
      <c r="A785" t="s">
        <v>346</v>
      </c>
      <c r="B785" t="s">
        <v>341</v>
      </c>
      <c r="C785" t="s">
        <v>339</v>
      </c>
      <c r="D785">
        <v>0</v>
      </c>
      <c r="E785" t="s">
        <v>340</v>
      </c>
      <c r="F785">
        <v>0</v>
      </c>
      <c r="G785">
        <v>890615.8899</v>
      </c>
    </row>
    <row r="786" spans="1:7" ht="12.75">
      <c r="A786" t="s">
        <v>346</v>
      </c>
      <c r="B786" t="s">
        <v>257</v>
      </c>
      <c r="C786" t="s">
        <v>339</v>
      </c>
      <c r="D786">
        <v>0</v>
      </c>
      <c r="E786" t="s">
        <v>340</v>
      </c>
      <c r="F786">
        <v>0</v>
      </c>
      <c r="G786">
        <v>561654.6064</v>
      </c>
    </row>
    <row r="787" spans="1:7" ht="12.75">
      <c r="A787" t="s">
        <v>346</v>
      </c>
      <c r="B787" t="s">
        <v>259</v>
      </c>
      <c r="C787" t="s">
        <v>339</v>
      </c>
      <c r="D787">
        <v>0</v>
      </c>
      <c r="E787" t="s">
        <v>340</v>
      </c>
      <c r="F787">
        <v>0</v>
      </c>
      <c r="G787">
        <v>555646.3878</v>
      </c>
    </row>
    <row r="788" spans="1:7" ht="12.75">
      <c r="A788" t="s">
        <v>346</v>
      </c>
      <c r="B788" t="s">
        <v>342</v>
      </c>
      <c r="C788" t="s">
        <v>339</v>
      </c>
      <c r="D788">
        <v>0</v>
      </c>
      <c r="E788" t="s">
        <v>340</v>
      </c>
      <c r="F788">
        <v>0</v>
      </c>
      <c r="G788">
        <v>492114.6378</v>
      </c>
    </row>
    <row r="789" spans="1:7" ht="12.75">
      <c r="A789" t="s">
        <v>346</v>
      </c>
      <c r="B789" t="s">
        <v>260</v>
      </c>
      <c r="C789" t="s">
        <v>339</v>
      </c>
      <c r="D789">
        <v>0</v>
      </c>
      <c r="E789" t="s">
        <v>340</v>
      </c>
      <c r="F789">
        <v>0</v>
      </c>
      <c r="G789">
        <v>39865.00253</v>
      </c>
    </row>
    <row r="790" spans="1:7" ht="12.75">
      <c r="A790" t="s">
        <v>346</v>
      </c>
      <c r="B790" t="s">
        <v>343</v>
      </c>
      <c r="C790" t="s">
        <v>339</v>
      </c>
      <c r="D790">
        <v>0</v>
      </c>
      <c r="E790" t="s">
        <v>340</v>
      </c>
      <c r="F790">
        <v>0</v>
      </c>
      <c r="G790">
        <v>201.284526</v>
      </c>
    </row>
    <row r="791" spans="1:7" ht="12.75">
      <c r="A791" t="s">
        <v>346</v>
      </c>
      <c r="B791" t="s">
        <v>258</v>
      </c>
      <c r="C791" t="s">
        <v>339</v>
      </c>
      <c r="D791">
        <v>0</v>
      </c>
      <c r="E791" t="s">
        <v>340</v>
      </c>
      <c r="F791">
        <v>0</v>
      </c>
      <c r="G791">
        <v>133729.938</v>
      </c>
    </row>
    <row r="792" spans="1:7" ht="12.75">
      <c r="A792" t="s">
        <v>346</v>
      </c>
      <c r="B792" t="s">
        <v>344</v>
      </c>
      <c r="C792" t="s">
        <v>339</v>
      </c>
      <c r="D792">
        <v>0</v>
      </c>
      <c r="E792" t="s">
        <v>340</v>
      </c>
      <c r="F792">
        <v>0</v>
      </c>
      <c r="G792">
        <v>189082.363</v>
      </c>
    </row>
    <row r="793" spans="1:7" ht="12.75">
      <c r="A793" t="s">
        <v>346</v>
      </c>
      <c r="B793" t="s">
        <v>261</v>
      </c>
      <c r="C793" t="s">
        <v>339</v>
      </c>
      <c r="D793">
        <v>0</v>
      </c>
      <c r="E793" t="s">
        <v>340</v>
      </c>
      <c r="F793">
        <v>0</v>
      </c>
      <c r="G793">
        <v>367834.5623</v>
      </c>
    </row>
    <row r="794" spans="1:7" ht="12.75">
      <c r="A794" t="s">
        <v>346</v>
      </c>
      <c r="B794" t="s">
        <v>345</v>
      </c>
      <c r="C794" t="s">
        <v>339</v>
      </c>
      <c r="D794">
        <v>0</v>
      </c>
      <c r="E794" t="s">
        <v>340</v>
      </c>
      <c r="F794">
        <v>0</v>
      </c>
      <c r="G794">
        <v>6990476.805</v>
      </c>
    </row>
    <row r="795" spans="1:7" ht="12.75">
      <c r="A795" t="s">
        <v>347</v>
      </c>
      <c r="B795" t="s">
        <v>338</v>
      </c>
      <c r="C795" t="s">
        <v>339</v>
      </c>
      <c r="D795">
        <v>0</v>
      </c>
      <c r="E795" t="s">
        <v>340</v>
      </c>
      <c r="F795">
        <v>0</v>
      </c>
      <c r="G795">
        <v>3716817.107</v>
      </c>
    </row>
    <row r="796" spans="1:7" ht="12.75">
      <c r="A796" t="s">
        <v>347</v>
      </c>
      <c r="B796" t="s">
        <v>255</v>
      </c>
      <c r="C796" t="s">
        <v>339</v>
      </c>
      <c r="D796">
        <v>0</v>
      </c>
      <c r="E796" t="s">
        <v>340</v>
      </c>
      <c r="F796">
        <v>0</v>
      </c>
      <c r="G796">
        <v>1978036.91</v>
      </c>
    </row>
    <row r="797" spans="1:7" ht="12.75">
      <c r="A797" t="s">
        <v>347</v>
      </c>
      <c r="B797" t="s">
        <v>256</v>
      </c>
      <c r="C797" t="s">
        <v>339</v>
      </c>
      <c r="D797">
        <v>0</v>
      </c>
      <c r="E797" t="s">
        <v>340</v>
      </c>
      <c r="F797">
        <v>0</v>
      </c>
      <c r="G797">
        <v>1035016.776</v>
      </c>
    </row>
    <row r="798" spans="1:7" ht="12.75">
      <c r="A798" t="s">
        <v>347</v>
      </c>
      <c r="B798" t="s">
        <v>341</v>
      </c>
      <c r="C798" t="s">
        <v>339</v>
      </c>
      <c r="D798">
        <v>0</v>
      </c>
      <c r="E798" t="s">
        <v>340</v>
      </c>
      <c r="F798">
        <v>0</v>
      </c>
      <c r="G798">
        <v>1679601.179</v>
      </c>
    </row>
    <row r="799" spans="1:7" ht="12.75">
      <c r="A799" t="s">
        <v>347</v>
      </c>
      <c r="B799" t="s">
        <v>257</v>
      </c>
      <c r="C799" t="s">
        <v>339</v>
      </c>
      <c r="D799">
        <v>0</v>
      </c>
      <c r="E799" t="s">
        <v>340</v>
      </c>
      <c r="F799">
        <v>0</v>
      </c>
      <c r="G799">
        <v>1072146.214</v>
      </c>
    </row>
    <row r="800" spans="1:7" ht="12.75">
      <c r="A800" t="s">
        <v>347</v>
      </c>
      <c r="B800" t="s">
        <v>259</v>
      </c>
      <c r="C800" t="s">
        <v>339</v>
      </c>
      <c r="D800">
        <v>0</v>
      </c>
      <c r="E800" t="s">
        <v>340</v>
      </c>
      <c r="F800">
        <v>0</v>
      </c>
      <c r="G800">
        <v>1091650.278</v>
      </c>
    </row>
    <row r="801" spans="1:7" ht="12.75">
      <c r="A801" t="s">
        <v>347</v>
      </c>
      <c r="B801" t="s">
        <v>342</v>
      </c>
      <c r="C801" t="s">
        <v>339</v>
      </c>
      <c r="D801">
        <v>0</v>
      </c>
      <c r="E801" t="s">
        <v>340</v>
      </c>
      <c r="F801">
        <v>0</v>
      </c>
      <c r="G801">
        <v>967983.6364</v>
      </c>
    </row>
    <row r="802" spans="1:7" ht="12.75">
      <c r="A802" t="s">
        <v>347</v>
      </c>
      <c r="B802" t="s">
        <v>260</v>
      </c>
      <c r="C802" t="s">
        <v>339</v>
      </c>
      <c r="D802">
        <v>0</v>
      </c>
      <c r="E802" t="s">
        <v>340</v>
      </c>
      <c r="F802">
        <v>0</v>
      </c>
      <c r="G802">
        <v>80185.78456</v>
      </c>
    </row>
    <row r="803" spans="1:7" ht="12.75">
      <c r="A803" t="s">
        <v>347</v>
      </c>
      <c r="B803" t="s">
        <v>343</v>
      </c>
      <c r="C803" t="s">
        <v>339</v>
      </c>
      <c r="D803">
        <v>0</v>
      </c>
      <c r="E803" t="s">
        <v>340</v>
      </c>
      <c r="F803">
        <v>0</v>
      </c>
      <c r="G803">
        <v>466.6039762</v>
      </c>
    </row>
    <row r="804" spans="1:7" ht="12.75">
      <c r="A804" t="s">
        <v>347</v>
      </c>
      <c r="B804" t="s">
        <v>258</v>
      </c>
      <c r="C804" t="s">
        <v>339</v>
      </c>
      <c r="D804">
        <v>0</v>
      </c>
      <c r="E804" t="s">
        <v>340</v>
      </c>
      <c r="F804">
        <v>0</v>
      </c>
      <c r="G804">
        <v>261313.2224</v>
      </c>
    </row>
    <row r="805" spans="1:7" ht="12.75">
      <c r="A805" t="s">
        <v>347</v>
      </c>
      <c r="B805" t="s">
        <v>344</v>
      </c>
      <c r="C805" t="s">
        <v>339</v>
      </c>
      <c r="D805">
        <v>0</v>
      </c>
      <c r="E805" t="s">
        <v>340</v>
      </c>
      <c r="F805">
        <v>0</v>
      </c>
      <c r="G805">
        <v>369582.4214</v>
      </c>
    </row>
    <row r="806" spans="1:7" ht="12.75">
      <c r="A806" t="s">
        <v>347</v>
      </c>
      <c r="B806" t="s">
        <v>261</v>
      </c>
      <c r="C806" t="s">
        <v>339</v>
      </c>
      <c r="D806">
        <v>0</v>
      </c>
      <c r="E806" t="s">
        <v>340</v>
      </c>
      <c r="F806">
        <v>0</v>
      </c>
      <c r="G806">
        <v>746338.0704</v>
      </c>
    </row>
    <row r="807" spans="1:7" ht="12.75">
      <c r="A807" t="s">
        <v>347</v>
      </c>
      <c r="B807" t="s">
        <v>345</v>
      </c>
      <c r="C807" t="s">
        <v>339</v>
      </c>
      <c r="D807" t="s">
        <v>339</v>
      </c>
      <c r="E807" t="s">
        <v>340</v>
      </c>
      <c r="F807" t="s">
        <v>339</v>
      </c>
      <c r="G807" t="s">
        <v>339</v>
      </c>
    </row>
    <row r="808" spans="1:7" ht="12.75">
      <c r="A808" t="s">
        <v>362</v>
      </c>
      <c r="B808" t="s">
        <v>338</v>
      </c>
      <c r="C808">
        <v>148.3715599</v>
      </c>
      <c r="D808">
        <v>0.7732634739</v>
      </c>
      <c r="E808" t="s">
        <v>340</v>
      </c>
      <c r="F808">
        <v>0.5211669099</v>
      </c>
      <c r="G808">
        <v>1842917.17</v>
      </c>
    </row>
    <row r="809" spans="1:7" ht="12.75">
      <c r="A809" t="s">
        <v>362</v>
      </c>
      <c r="B809" t="s">
        <v>255</v>
      </c>
      <c r="C809">
        <v>148.4459727</v>
      </c>
      <c r="D809">
        <v>0.7004496756</v>
      </c>
      <c r="E809" t="s">
        <v>340</v>
      </c>
      <c r="F809">
        <v>0.4718549536</v>
      </c>
      <c r="G809">
        <v>981063.4045</v>
      </c>
    </row>
    <row r="810" spans="1:7" ht="12.75">
      <c r="A810" t="s">
        <v>362</v>
      </c>
      <c r="B810" t="s">
        <v>256</v>
      </c>
      <c r="C810">
        <v>161.7445042</v>
      </c>
      <c r="D810">
        <v>0.6936264996</v>
      </c>
      <c r="E810" t="s">
        <v>340</v>
      </c>
      <c r="F810">
        <v>0.4288408458</v>
      </c>
      <c r="G810">
        <v>556207.9081</v>
      </c>
    </row>
    <row r="811" spans="1:7" ht="12.75">
      <c r="A811" t="s">
        <v>362</v>
      </c>
      <c r="B811" t="s">
        <v>341</v>
      </c>
      <c r="C811">
        <v>30.69439579</v>
      </c>
      <c r="D811">
        <v>0.07620905565</v>
      </c>
      <c r="E811" t="s">
        <v>340</v>
      </c>
      <c r="F811">
        <v>0.2482832898</v>
      </c>
      <c r="G811">
        <v>1043564.827</v>
      </c>
    </row>
    <row r="812" spans="1:7" ht="12.75">
      <c r="A812" t="s">
        <v>362</v>
      </c>
      <c r="B812" t="s">
        <v>257</v>
      </c>
      <c r="C812">
        <v>30.13762653</v>
      </c>
      <c r="D812">
        <v>0.165862027</v>
      </c>
      <c r="E812" t="s">
        <v>340</v>
      </c>
      <c r="F812">
        <v>0.5503486709</v>
      </c>
      <c r="G812">
        <v>652406.5689</v>
      </c>
    </row>
    <row r="813" spans="1:7" ht="12.75">
      <c r="A813" t="s">
        <v>362</v>
      </c>
      <c r="B813" t="s">
        <v>259</v>
      </c>
      <c r="C813">
        <v>12.8248626</v>
      </c>
      <c r="D813">
        <v>0.06715933818</v>
      </c>
      <c r="E813" t="s">
        <v>340</v>
      </c>
      <c r="F813">
        <v>0.5236651671</v>
      </c>
      <c r="G813">
        <v>702532.3645</v>
      </c>
    </row>
    <row r="814" spans="1:7" ht="12.75">
      <c r="A814" t="s">
        <v>362</v>
      </c>
      <c r="B814" t="s">
        <v>342</v>
      </c>
      <c r="C814">
        <v>12.81298542</v>
      </c>
      <c r="D814">
        <v>0.06472925852</v>
      </c>
      <c r="E814" t="s">
        <v>340</v>
      </c>
      <c r="F814">
        <v>0.5051848291</v>
      </c>
      <c r="G814">
        <v>622219.5626</v>
      </c>
    </row>
    <row r="815" spans="1:7" ht="12.75">
      <c r="A815" t="s">
        <v>362</v>
      </c>
      <c r="B815" t="s">
        <v>260</v>
      </c>
      <c r="C815">
        <v>5.991785128</v>
      </c>
      <c r="D815">
        <v>0.05480590377</v>
      </c>
      <c r="E815" t="s">
        <v>340</v>
      </c>
      <c r="F815">
        <v>0.9146840649</v>
      </c>
      <c r="G815">
        <v>47990.98048</v>
      </c>
    </row>
    <row r="816" spans="1:7" ht="12.75">
      <c r="A816" t="s">
        <v>362</v>
      </c>
      <c r="B816" t="s">
        <v>343</v>
      </c>
      <c r="C816">
        <v>5.254389054</v>
      </c>
      <c r="D816">
        <v>0.2073376943</v>
      </c>
      <c r="E816" t="s">
        <v>340</v>
      </c>
      <c r="F816">
        <v>3.945990527</v>
      </c>
      <c r="G816">
        <v>238.4425944</v>
      </c>
    </row>
    <row r="817" spans="1:7" ht="12.75">
      <c r="A817" t="s">
        <v>362</v>
      </c>
      <c r="B817" t="s">
        <v>258</v>
      </c>
      <c r="C817">
        <v>30.52847216</v>
      </c>
      <c r="D817">
        <v>0.07418326758</v>
      </c>
      <c r="E817" t="s">
        <v>340</v>
      </c>
      <c r="F817">
        <v>0.2429969872</v>
      </c>
      <c r="G817">
        <v>160300.4604</v>
      </c>
    </row>
    <row r="818" spans="1:7" ht="12.75">
      <c r="A818" t="s">
        <v>362</v>
      </c>
      <c r="B818" t="s">
        <v>344</v>
      </c>
      <c r="C818">
        <v>30.52085788</v>
      </c>
      <c r="D818">
        <v>0.01945144</v>
      </c>
      <c r="E818" t="s">
        <v>340</v>
      </c>
      <c r="F818">
        <v>0.06373162929</v>
      </c>
      <c r="G818">
        <v>226647.2084</v>
      </c>
    </row>
    <row r="819" spans="1:7" ht="12.75">
      <c r="A819" t="s">
        <v>362</v>
      </c>
      <c r="B819" t="s">
        <v>261</v>
      </c>
      <c r="C819">
        <v>0.3804494155</v>
      </c>
      <c r="D819">
        <v>0.002027580884</v>
      </c>
      <c r="E819" t="s">
        <v>340</v>
      </c>
      <c r="F819">
        <v>0.5329436192</v>
      </c>
      <c r="G819">
        <v>283132.0838</v>
      </c>
    </row>
    <row r="820" spans="1:7" ht="12.75">
      <c r="A820" t="s">
        <v>362</v>
      </c>
      <c r="B820" t="s">
        <v>345</v>
      </c>
      <c r="C820">
        <v>0.3723560826</v>
      </c>
      <c r="D820">
        <v>0.0004536050607</v>
      </c>
      <c r="E820" t="s">
        <v>340</v>
      </c>
      <c r="F820">
        <v>0.1218202366</v>
      </c>
      <c r="G820">
        <v>5205893.117</v>
      </c>
    </row>
    <row r="821" spans="1:7" ht="12.75">
      <c r="A821" t="s">
        <v>164</v>
      </c>
      <c r="B821" t="s">
        <v>338</v>
      </c>
      <c r="C821">
        <v>116.810234</v>
      </c>
      <c r="D821">
        <v>0.8638627286</v>
      </c>
      <c r="E821" t="s">
        <v>340</v>
      </c>
      <c r="F821">
        <v>0.7395437016</v>
      </c>
      <c r="G821">
        <v>1450895.212</v>
      </c>
    </row>
    <row r="822" spans="1:7" ht="12.75">
      <c r="A822" t="s">
        <v>164</v>
      </c>
      <c r="B822" t="s">
        <v>255</v>
      </c>
      <c r="C822">
        <v>116.9963313</v>
      </c>
      <c r="D822">
        <v>0.9856286872</v>
      </c>
      <c r="E822" t="s">
        <v>340</v>
      </c>
      <c r="F822">
        <v>0.8424440972</v>
      </c>
      <c r="G822">
        <v>773216.1206</v>
      </c>
    </row>
    <row r="823" spans="1:7" ht="12.75">
      <c r="A823" t="s">
        <v>164</v>
      </c>
      <c r="B823" t="s">
        <v>256</v>
      </c>
      <c r="C823">
        <v>67.77798193</v>
      </c>
      <c r="D823">
        <v>0.3719980846</v>
      </c>
      <c r="E823" t="s">
        <v>340</v>
      </c>
      <c r="F823">
        <v>0.5488479798</v>
      </c>
      <c r="G823">
        <v>233075.3044</v>
      </c>
    </row>
    <row r="824" spans="1:7" ht="12.75">
      <c r="A824" t="s">
        <v>164</v>
      </c>
      <c r="B824" t="s">
        <v>341</v>
      </c>
      <c r="C824">
        <v>15.58819749</v>
      </c>
      <c r="D824">
        <v>0.04897780916</v>
      </c>
      <c r="E824" t="s">
        <v>340</v>
      </c>
      <c r="F824">
        <v>0.3141980283</v>
      </c>
      <c r="G824">
        <v>529976.049</v>
      </c>
    </row>
    <row r="825" spans="1:7" ht="12.75">
      <c r="A825" t="s">
        <v>164</v>
      </c>
      <c r="B825" t="s">
        <v>257</v>
      </c>
      <c r="C825">
        <v>15.47896979</v>
      </c>
      <c r="D825">
        <v>0.09067967358</v>
      </c>
      <c r="E825" t="s">
        <v>340</v>
      </c>
      <c r="F825">
        <v>0.5858249925</v>
      </c>
      <c r="G825">
        <v>335082.1791</v>
      </c>
    </row>
    <row r="826" spans="1:7" ht="12.75">
      <c r="A826" t="s">
        <v>164</v>
      </c>
      <c r="B826" t="s">
        <v>259</v>
      </c>
      <c r="C826">
        <v>23.95522373</v>
      </c>
      <c r="D826">
        <v>0.2088563442</v>
      </c>
      <c r="E826" t="s">
        <v>340</v>
      </c>
      <c r="F826">
        <v>0.8718613798</v>
      </c>
      <c r="G826">
        <v>1312241.736</v>
      </c>
    </row>
    <row r="827" spans="1:7" ht="12.75">
      <c r="A827" t="s">
        <v>164</v>
      </c>
      <c r="B827" t="s">
        <v>342</v>
      </c>
      <c r="C827">
        <v>24.07929459</v>
      </c>
      <c r="D827">
        <v>0.1984387808</v>
      </c>
      <c r="E827" t="s">
        <v>340</v>
      </c>
      <c r="F827">
        <v>0.8241054574</v>
      </c>
      <c r="G827">
        <v>1169329.992</v>
      </c>
    </row>
    <row r="828" spans="1:7" ht="12.75">
      <c r="A828" t="s">
        <v>164</v>
      </c>
      <c r="B828" t="s">
        <v>260</v>
      </c>
      <c r="C828">
        <v>0.3448225906</v>
      </c>
      <c r="D828">
        <v>0.01416736647</v>
      </c>
      <c r="E828" t="s">
        <v>340</v>
      </c>
      <c r="F828">
        <v>4.1085958</v>
      </c>
      <c r="G828">
        <v>2761.843734</v>
      </c>
    </row>
    <row r="829" spans="1:7" ht="12.75">
      <c r="A829" t="s">
        <v>164</v>
      </c>
      <c r="B829" t="s">
        <v>343</v>
      </c>
      <c r="C829">
        <v>0.01171130413</v>
      </c>
      <c r="D829">
        <v>0.227583101</v>
      </c>
      <c r="E829" t="s">
        <v>340</v>
      </c>
      <c r="F829">
        <v>1943.277183</v>
      </c>
      <c r="G829">
        <v>0.531455458</v>
      </c>
    </row>
    <row r="830" spans="1:7" ht="12.75">
      <c r="A830" t="s">
        <v>164</v>
      </c>
      <c r="B830" t="s">
        <v>258</v>
      </c>
      <c r="C830">
        <v>3.274686734</v>
      </c>
      <c r="D830">
        <v>0.04055681791</v>
      </c>
      <c r="E830" t="s">
        <v>340</v>
      </c>
      <c r="F830">
        <v>1.238494586</v>
      </c>
      <c r="G830">
        <v>17194.89231</v>
      </c>
    </row>
    <row r="831" spans="1:7" ht="12.75">
      <c r="A831" t="s">
        <v>164</v>
      </c>
      <c r="B831" t="s">
        <v>344</v>
      </c>
      <c r="C831">
        <v>2.784454282</v>
      </c>
      <c r="D831">
        <v>0.03894514779</v>
      </c>
      <c r="E831" t="s">
        <v>340</v>
      </c>
      <c r="F831">
        <v>1.398663574</v>
      </c>
      <c r="G831">
        <v>20677.29526</v>
      </c>
    </row>
    <row r="832" spans="1:7" ht="12.75">
      <c r="A832" t="s">
        <v>164</v>
      </c>
      <c r="B832" t="s">
        <v>261</v>
      </c>
      <c r="C832">
        <v>0.3041708802</v>
      </c>
      <c r="D832">
        <v>0.002340761629</v>
      </c>
      <c r="E832" t="s">
        <v>340</v>
      </c>
      <c r="F832">
        <v>0.7695548066</v>
      </c>
      <c r="G832">
        <v>226365.2713</v>
      </c>
    </row>
    <row r="833" spans="1:7" ht="12.75">
      <c r="A833" t="s">
        <v>164</v>
      </c>
      <c r="B833" t="s">
        <v>345</v>
      </c>
      <c r="C833">
        <v>0.2915711903</v>
      </c>
      <c r="D833">
        <v>0.001238274738</v>
      </c>
      <c r="E833" t="s">
        <v>340</v>
      </c>
      <c r="F833">
        <v>0.4246903601</v>
      </c>
      <c r="G833">
        <v>4076443.285</v>
      </c>
    </row>
    <row r="834" spans="1:7" ht="12.75">
      <c r="A834" t="s">
        <v>84</v>
      </c>
      <c r="B834" t="s">
        <v>338</v>
      </c>
      <c r="C834">
        <v>56.06400696</v>
      </c>
      <c r="D834">
        <v>0.6938325315</v>
      </c>
      <c r="E834" t="s">
        <v>340</v>
      </c>
      <c r="F834">
        <v>1.237572142</v>
      </c>
      <c r="G834">
        <v>696368.7725</v>
      </c>
    </row>
    <row r="835" spans="1:7" ht="12.75">
      <c r="A835" t="s">
        <v>84</v>
      </c>
      <c r="B835" t="s">
        <v>255</v>
      </c>
      <c r="C835">
        <v>56.00953191</v>
      </c>
      <c r="D835">
        <v>0.7021972583</v>
      </c>
      <c r="E835" t="s">
        <v>340</v>
      </c>
      <c r="F835">
        <v>1.253710278</v>
      </c>
      <c r="G835">
        <v>370160.9485</v>
      </c>
    </row>
    <row r="836" spans="1:7" ht="12.75">
      <c r="A836" t="s">
        <v>84</v>
      </c>
      <c r="B836" t="s">
        <v>256</v>
      </c>
      <c r="C836">
        <v>24.90618258</v>
      </c>
      <c r="D836">
        <v>0.2083161922</v>
      </c>
      <c r="E836" t="s">
        <v>340</v>
      </c>
      <c r="F836">
        <v>0.836403538</v>
      </c>
      <c r="G836">
        <v>85647.52033</v>
      </c>
    </row>
    <row r="837" spans="1:7" ht="12.75">
      <c r="A837" t="s">
        <v>84</v>
      </c>
      <c r="B837" t="s">
        <v>341</v>
      </c>
      <c r="C837">
        <v>10.57473419</v>
      </c>
      <c r="D837">
        <v>0.08122991913</v>
      </c>
      <c r="E837" t="s">
        <v>340</v>
      </c>
      <c r="F837">
        <v>0.7681509308</v>
      </c>
      <c r="G837">
        <v>359525.5866</v>
      </c>
    </row>
    <row r="838" spans="1:7" ht="12.75">
      <c r="A838" t="s">
        <v>84</v>
      </c>
      <c r="B838" t="s">
        <v>257</v>
      </c>
      <c r="C838">
        <v>10.11806048</v>
      </c>
      <c r="D838">
        <v>0.04491091049</v>
      </c>
      <c r="E838" t="s">
        <v>340</v>
      </c>
      <c r="F838">
        <v>0.4438687691</v>
      </c>
      <c r="G838">
        <v>219031.4859</v>
      </c>
    </row>
    <row r="839" spans="1:7" ht="12.75">
      <c r="A839" t="s">
        <v>84</v>
      </c>
      <c r="B839" t="s">
        <v>259</v>
      </c>
      <c r="C839">
        <v>8.975698238</v>
      </c>
      <c r="D839">
        <v>0.127406783</v>
      </c>
      <c r="E839" t="s">
        <v>340</v>
      </c>
      <c r="F839">
        <v>1.419463752</v>
      </c>
      <c r="G839">
        <v>491679.2251</v>
      </c>
    </row>
    <row r="840" spans="1:7" ht="12.75">
      <c r="A840" t="s">
        <v>84</v>
      </c>
      <c r="B840" t="s">
        <v>342</v>
      </c>
      <c r="C840">
        <v>8.93590811</v>
      </c>
      <c r="D840">
        <v>0.120384619</v>
      </c>
      <c r="E840" t="s">
        <v>340</v>
      </c>
      <c r="F840">
        <v>1.347200726</v>
      </c>
      <c r="G840">
        <v>433942.3367</v>
      </c>
    </row>
    <row r="841" spans="1:7" ht="12.75">
      <c r="A841" t="s">
        <v>84</v>
      </c>
      <c r="B841" t="s">
        <v>260</v>
      </c>
      <c r="C841">
        <v>0.2135223727</v>
      </c>
      <c r="D841">
        <v>0.009885204611</v>
      </c>
      <c r="E841" t="s">
        <v>340</v>
      </c>
      <c r="F841">
        <v>4.629587282</v>
      </c>
      <c r="G841">
        <v>1710.199515</v>
      </c>
    </row>
    <row r="842" spans="1:7" ht="12.75">
      <c r="A842" t="s">
        <v>84</v>
      </c>
      <c r="B842" t="s">
        <v>343</v>
      </c>
      <c r="C842">
        <v>0.3399207954</v>
      </c>
      <c r="D842">
        <v>0.4015008692</v>
      </c>
      <c r="E842" t="s">
        <v>340</v>
      </c>
      <c r="F842">
        <v>118.1160066</v>
      </c>
      <c r="G842">
        <v>15.42550342</v>
      </c>
    </row>
    <row r="843" spans="1:7" ht="12.75">
      <c r="A843" t="s">
        <v>84</v>
      </c>
      <c r="B843" t="s">
        <v>258</v>
      </c>
      <c r="C843">
        <v>1.901267798</v>
      </c>
      <c r="D843">
        <v>0.01223976972</v>
      </c>
      <c r="E843" t="s">
        <v>340</v>
      </c>
      <c r="F843">
        <v>0.6437688438</v>
      </c>
      <c r="G843">
        <v>9983.274034</v>
      </c>
    </row>
    <row r="844" spans="1:7" ht="12.75">
      <c r="A844" t="s">
        <v>84</v>
      </c>
      <c r="B844" t="s">
        <v>344</v>
      </c>
      <c r="C844">
        <v>1.784518089</v>
      </c>
      <c r="D844">
        <v>0.005801480269</v>
      </c>
      <c r="E844" t="s">
        <v>340</v>
      </c>
      <c r="F844">
        <v>0.3251006703</v>
      </c>
      <c r="G844">
        <v>13251.79144</v>
      </c>
    </row>
    <row r="845" spans="1:7" ht="12.75">
      <c r="A845" t="s">
        <v>84</v>
      </c>
      <c r="B845" t="s">
        <v>261</v>
      </c>
      <c r="C845">
        <v>0.1476045185</v>
      </c>
      <c r="D845">
        <v>0.0008585091699</v>
      </c>
      <c r="E845" t="s">
        <v>340</v>
      </c>
      <c r="F845">
        <v>0.5816279737</v>
      </c>
      <c r="G845">
        <v>109847.9146</v>
      </c>
    </row>
    <row r="846" spans="1:7" ht="12.75">
      <c r="A846" t="s">
        <v>84</v>
      </c>
      <c r="B846" t="s">
        <v>345</v>
      </c>
      <c r="C846">
        <v>0.1452851518</v>
      </c>
      <c r="D846">
        <v>0.0009384540578</v>
      </c>
      <c r="E846" t="s">
        <v>340</v>
      </c>
      <c r="F846">
        <v>0.6459394136</v>
      </c>
      <c r="G846">
        <v>2031224.968</v>
      </c>
    </row>
    <row r="847" spans="1:7" ht="12.75">
      <c r="A847" t="s">
        <v>171</v>
      </c>
      <c r="B847" t="s">
        <v>338</v>
      </c>
      <c r="C847">
        <v>65.79802254</v>
      </c>
      <c r="D847">
        <v>0.4349987522</v>
      </c>
      <c r="E847" t="s">
        <v>340</v>
      </c>
      <c r="F847">
        <v>0.6611121968</v>
      </c>
      <c r="G847">
        <v>817274.588</v>
      </c>
    </row>
    <row r="848" spans="1:7" ht="12.75">
      <c r="A848" t="s">
        <v>171</v>
      </c>
      <c r="B848" t="s">
        <v>255</v>
      </c>
      <c r="C848">
        <v>65.86985537</v>
      </c>
      <c r="D848">
        <v>0.5058681403</v>
      </c>
      <c r="E848" t="s">
        <v>340</v>
      </c>
      <c r="F848">
        <v>0.7679812525</v>
      </c>
      <c r="G848">
        <v>435326.7615</v>
      </c>
    </row>
    <row r="849" spans="1:7" ht="12.75">
      <c r="A849" t="s">
        <v>171</v>
      </c>
      <c r="B849" t="s">
        <v>256</v>
      </c>
      <c r="C849">
        <v>28.68416622</v>
      </c>
      <c r="D849">
        <v>0.1711277075</v>
      </c>
      <c r="E849" t="s">
        <v>340</v>
      </c>
      <c r="F849">
        <v>0.5965929293</v>
      </c>
      <c r="G849">
        <v>98639.27166</v>
      </c>
    </row>
    <row r="850" spans="1:7" ht="12.75">
      <c r="A850" t="s">
        <v>171</v>
      </c>
      <c r="B850" t="s">
        <v>341</v>
      </c>
      <c r="C850">
        <v>11.04021737</v>
      </c>
      <c r="D850">
        <v>0.07919581998</v>
      </c>
      <c r="E850" t="s">
        <v>340</v>
      </c>
      <c r="F850">
        <v>0.7173393177</v>
      </c>
      <c r="G850">
        <v>375351.338</v>
      </c>
    </row>
    <row r="851" spans="1:7" ht="12.75">
      <c r="A851" t="s">
        <v>171</v>
      </c>
      <c r="B851" t="s">
        <v>257</v>
      </c>
      <c r="C851">
        <v>10.48643557</v>
      </c>
      <c r="D851">
        <v>0.04702410979</v>
      </c>
      <c r="E851" t="s">
        <v>340</v>
      </c>
      <c r="F851">
        <v>0.4484279664</v>
      </c>
      <c r="G851">
        <v>227005.9139</v>
      </c>
    </row>
    <row r="852" spans="1:7" ht="12.75">
      <c r="A852" t="s">
        <v>171</v>
      </c>
      <c r="B852" t="s">
        <v>259</v>
      </c>
      <c r="C852">
        <v>17.40950652</v>
      </c>
      <c r="D852">
        <v>0.1437188546</v>
      </c>
      <c r="E852" t="s">
        <v>340</v>
      </c>
      <c r="F852">
        <v>0.8255194047</v>
      </c>
      <c r="G852">
        <v>953674.2934</v>
      </c>
    </row>
    <row r="853" spans="1:7" ht="12.75">
      <c r="A853" t="s">
        <v>171</v>
      </c>
      <c r="B853" t="s">
        <v>342</v>
      </c>
      <c r="C853">
        <v>17.35213501</v>
      </c>
      <c r="D853">
        <v>0.1317033218</v>
      </c>
      <c r="E853" t="s">
        <v>340</v>
      </c>
      <c r="F853">
        <v>0.759003556</v>
      </c>
      <c r="G853">
        <v>842648.1025</v>
      </c>
    </row>
    <row r="854" spans="1:7" ht="12.75">
      <c r="A854" t="s">
        <v>171</v>
      </c>
      <c r="B854" t="s">
        <v>260</v>
      </c>
      <c r="C854">
        <v>0.3647656481</v>
      </c>
      <c r="D854">
        <v>0.01169388761</v>
      </c>
      <c r="E854" t="s">
        <v>340</v>
      </c>
      <c r="F854">
        <v>3.205863181</v>
      </c>
      <c r="G854">
        <v>2921.576913</v>
      </c>
    </row>
    <row r="855" spans="1:7" ht="12.75">
      <c r="A855" t="s">
        <v>171</v>
      </c>
      <c r="B855" t="s">
        <v>343</v>
      </c>
      <c r="C855">
        <v>1.243119851</v>
      </c>
      <c r="D855">
        <v>0.3944183669</v>
      </c>
      <c r="E855" t="s">
        <v>340</v>
      </c>
      <c r="F855">
        <v>31.72810463</v>
      </c>
      <c r="G855">
        <v>56.41240482</v>
      </c>
    </row>
    <row r="856" spans="1:7" ht="12.75">
      <c r="A856" t="s">
        <v>171</v>
      </c>
      <c r="B856" t="s">
        <v>258</v>
      </c>
      <c r="C856">
        <v>2.367405826</v>
      </c>
      <c r="D856">
        <v>0.008027752149</v>
      </c>
      <c r="E856" t="s">
        <v>340</v>
      </c>
      <c r="F856">
        <v>0.3390948887</v>
      </c>
      <c r="G856">
        <v>12430.89539</v>
      </c>
    </row>
    <row r="857" spans="1:7" ht="12.75">
      <c r="A857" t="s">
        <v>171</v>
      </c>
      <c r="B857" t="s">
        <v>344</v>
      </c>
      <c r="C857">
        <v>2.167856686</v>
      </c>
      <c r="D857">
        <v>0.009375405136</v>
      </c>
      <c r="E857" t="s">
        <v>340</v>
      </c>
      <c r="F857">
        <v>0.4324734747</v>
      </c>
      <c r="G857">
        <v>16098.45529</v>
      </c>
    </row>
    <row r="858" spans="1:7" ht="12.75">
      <c r="A858" t="s">
        <v>171</v>
      </c>
      <c r="B858" t="s">
        <v>261</v>
      </c>
      <c r="C858">
        <v>0.09678759402</v>
      </c>
      <c r="D858">
        <v>0.0005507708724</v>
      </c>
      <c r="E858" t="s">
        <v>340</v>
      </c>
      <c r="F858">
        <v>0.5690511042</v>
      </c>
      <c r="G858">
        <v>72029.74184</v>
      </c>
    </row>
    <row r="859" spans="1:7" ht="12.75">
      <c r="A859" t="s">
        <v>171</v>
      </c>
      <c r="B859" t="s">
        <v>345</v>
      </c>
      <c r="C859">
        <v>0.09461743896</v>
      </c>
      <c r="D859">
        <v>0.000643326855</v>
      </c>
      <c r="E859" t="s">
        <v>340</v>
      </c>
      <c r="F859">
        <v>0.6799241895</v>
      </c>
      <c r="G859">
        <v>1322842.025</v>
      </c>
    </row>
    <row r="860" spans="1:7" ht="12.75">
      <c r="A860" t="s">
        <v>363</v>
      </c>
      <c r="B860" t="s">
        <v>338</v>
      </c>
      <c r="C860">
        <v>104.302296</v>
      </c>
      <c r="D860">
        <v>0.9748172806</v>
      </c>
      <c r="E860" t="s">
        <v>340</v>
      </c>
      <c r="F860">
        <v>0.9346076914</v>
      </c>
      <c r="G860">
        <v>1295534.618</v>
      </c>
    </row>
    <row r="861" spans="1:7" ht="12.75">
      <c r="A861" t="s">
        <v>363</v>
      </c>
      <c r="B861" t="s">
        <v>255</v>
      </c>
      <c r="C861">
        <v>104.4360262</v>
      </c>
      <c r="D861">
        <v>1.014478688</v>
      </c>
      <c r="E861" t="s">
        <v>340</v>
      </c>
      <c r="F861">
        <v>0.9713876766</v>
      </c>
      <c r="G861">
        <v>690206.42</v>
      </c>
    </row>
    <row r="862" spans="1:7" ht="12.75">
      <c r="A862" t="s">
        <v>363</v>
      </c>
      <c r="B862" t="s">
        <v>256</v>
      </c>
      <c r="C862">
        <v>50.44520761</v>
      </c>
      <c r="D862">
        <v>0.3462955009</v>
      </c>
      <c r="E862" t="s">
        <v>340</v>
      </c>
      <c r="F862">
        <v>0.6864784928</v>
      </c>
      <c r="G862">
        <v>173471.2629</v>
      </c>
    </row>
    <row r="863" spans="1:7" ht="12.75">
      <c r="A863" t="s">
        <v>363</v>
      </c>
      <c r="B863" t="s">
        <v>341</v>
      </c>
      <c r="C863">
        <v>17.54574644</v>
      </c>
      <c r="D863">
        <v>0.1241168855</v>
      </c>
      <c r="E863" t="s">
        <v>340</v>
      </c>
      <c r="F863">
        <v>0.7073901695</v>
      </c>
      <c r="G863">
        <v>596529.8671</v>
      </c>
    </row>
    <row r="864" spans="1:7" ht="12.75">
      <c r="A864" t="s">
        <v>363</v>
      </c>
      <c r="B864" t="s">
        <v>257</v>
      </c>
      <c r="C864">
        <v>16.74051385</v>
      </c>
      <c r="D864">
        <v>0.1528258743</v>
      </c>
      <c r="E864" t="s">
        <v>340</v>
      </c>
      <c r="F864">
        <v>0.9129102951</v>
      </c>
      <c r="G864">
        <v>362391.5503</v>
      </c>
    </row>
    <row r="865" spans="1:7" ht="12.75">
      <c r="A865" t="s">
        <v>363</v>
      </c>
      <c r="B865" t="s">
        <v>259</v>
      </c>
      <c r="C865">
        <v>26.41339623</v>
      </c>
      <c r="D865">
        <v>0.2540434207</v>
      </c>
      <c r="E865" t="s">
        <v>340</v>
      </c>
      <c r="F865">
        <v>0.9617976365</v>
      </c>
      <c r="G865">
        <v>1446897.817</v>
      </c>
    </row>
    <row r="866" spans="1:7" ht="12.75">
      <c r="A866" t="s">
        <v>363</v>
      </c>
      <c r="B866" t="s">
        <v>342</v>
      </c>
      <c r="C866">
        <v>26.40820953</v>
      </c>
      <c r="D866">
        <v>0.2613612343</v>
      </c>
      <c r="E866" t="s">
        <v>340</v>
      </c>
      <c r="F866">
        <v>0.9896969122</v>
      </c>
      <c r="G866">
        <v>1282425.917</v>
      </c>
    </row>
    <row r="867" spans="1:7" ht="12.75">
      <c r="A867" t="s">
        <v>363</v>
      </c>
      <c r="B867" t="s">
        <v>260</v>
      </c>
      <c r="C867">
        <v>0.3284865931</v>
      </c>
      <c r="D867">
        <v>0.01126837656</v>
      </c>
      <c r="E867" t="s">
        <v>340</v>
      </c>
      <c r="F867">
        <v>3.430391619</v>
      </c>
      <c r="G867">
        <v>2631.001169</v>
      </c>
    </row>
    <row r="868" spans="1:7" ht="12.75">
      <c r="A868" t="s">
        <v>363</v>
      </c>
      <c r="B868" t="s">
        <v>343</v>
      </c>
      <c r="C868">
        <v>0.9795454192</v>
      </c>
      <c r="D868">
        <v>0.6377261254</v>
      </c>
      <c r="E868" t="s">
        <v>340</v>
      </c>
      <c r="F868">
        <v>65.10429357</v>
      </c>
      <c r="G868">
        <v>44.45147642</v>
      </c>
    </row>
    <row r="869" spans="1:7" ht="12.75">
      <c r="A869" t="s">
        <v>363</v>
      </c>
      <c r="B869" t="s">
        <v>258</v>
      </c>
      <c r="C869">
        <v>4.91550437</v>
      </c>
      <c r="D869">
        <v>0.05084763206</v>
      </c>
      <c r="E869" t="s">
        <v>340</v>
      </c>
      <c r="F869">
        <v>1.034433666</v>
      </c>
      <c r="G869">
        <v>25810.58134</v>
      </c>
    </row>
    <row r="870" spans="1:7" ht="12.75">
      <c r="A870" t="s">
        <v>363</v>
      </c>
      <c r="B870" t="s">
        <v>344</v>
      </c>
      <c r="C870">
        <v>4.685640522</v>
      </c>
      <c r="D870">
        <v>0.049811052</v>
      </c>
      <c r="E870" t="s">
        <v>340</v>
      </c>
      <c r="F870">
        <v>1.063057479</v>
      </c>
      <c r="G870">
        <v>34795.46178</v>
      </c>
    </row>
    <row r="871" spans="1:7" ht="12.75">
      <c r="A871" t="s">
        <v>363</v>
      </c>
      <c r="B871" t="s">
        <v>261</v>
      </c>
      <c r="C871">
        <v>0.2481280131</v>
      </c>
      <c r="D871">
        <v>0.002571690239</v>
      </c>
      <c r="E871" t="s">
        <v>340</v>
      </c>
      <c r="F871">
        <v>1.03643688</v>
      </c>
      <c r="G871">
        <v>184657.9297</v>
      </c>
    </row>
    <row r="872" spans="1:7" ht="12.75">
      <c r="A872" t="s">
        <v>363</v>
      </c>
      <c r="B872" t="s">
        <v>345</v>
      </c>
      <c r="C872">
        <v>0.2382570613</v>
      </c>
      <c r="D872">
        <v>0.001437362952</v>
      </c>
      <c r="E872" t="s">
        <v>340</v>
      </c>
      <c r="F872">
        <v>0.6032824143</v>
      </c>
      <c r="G872">
        <v>3331060.921</v>
      </c>
    </row>
    <row r="873" spans="1:7" ht="12.75">
      <c r="A873" t="s">
        <v>364</v>
      </c>
      <c r="B873" t="s">
        <v>338</v>
      </c>
      <c r="C873">
        <v>0.2084171108</v>
      </c>
      <c r="D873">
        <v>0.02370512475</v>
      </c>
      <c r="E873" t="s">
        <v>340</v>
      </c>
      <c r="F873">
        <v>11.37388608</v>
      </c>
      <c r="G873">
        <v>2588.740539</v>
      </c>
    </row>
    <row r="874" spans="1:7" ht="12.75">
      <c r="A874" t="s">
        <v>364</v>
      </c>
      <c r="B874" t="s">
        <v>255</v>
      </c>
      <c r="C874">
        <v>0.1894249644</v>
      </c>
      <c r="D874">
        <v>0.02920602732</v>
      </c>
      <c r="E874" t="s">
        <v>340</v>
      </c>
      <c r="F874">
        <v>15.41825673</v>
      </c>
      <c r="G874">
        <v>1251.889136</v>
      </c>
    </row>
    <row r="875" spans="1:7" ht="12.75">
      <c r="A875" t="s">
        <v>364</v>
      </c>
      <c r="B875" t="s">
        <v>256</v>
      </c>
      <c r="C875">
        <v>-0.6960693718</v>
      </c>
      <c r="D875">
        <v>0.1020593296</v>
      </c>
      <c r="E875" t="s">
        <v>340</v>
      </c>
      <c r="F875">
        <v>14.66223536</v>
      </c>
      <c r="G875">
        <v>-2393.64726</v>
      </c>
    </row>
    <row r="876" spans="1:7" ht="12.75">
      <c r="A876" t="s">
        <v>364</v>
      </c>
      <c r="B876" t="s">
        <v>341</v>
      </c>
      <c r="C876">
        <v>0.03158198172</v>
      </c>
      <c r="D876">
        <v>0.00229133708</v>
      </c>
      <c r="E876" t="s">
        <v>340</v>
      </c>
      <c r="F876">
        <v>7.255203616</v>
      </c>
      <c r="G876">
        <v>1073.741458</v>
      </c>
    </row>
    <row r="877" spans="1:7" ht="12.75">
      <c r="A877" t="s">
        <v>364</v>
      </c>
      <c r="B877" t="s">
        <v>257</v>
      </c>
      <c r="C877">
        <v>0.03340744505</v>
      </c>
      <c r="D877">
        <v>0.00255221035</v>
      </c>
      <c r="E877" t="s">
        <v>340</v>
      </c>
      <c r="F877">
        <v>7.639645434</v>
      </c>
      <c r="G877">
        <v>723.1902149</v>
      </c>
    </row>
    <row r="878" spans="1:7" ht="12.75">
      <c r="A878" t="s">
        <v>364</v>
      </c>
      <c r="B878" t="s">
        <v>259</v>
      </c>
      <c r="C878">
        <v>0.0444048293</v>
      </c>
      <c r="D878">
        <v>0.006815547758</v>
      </c>
      <c r="E878" t="s">
        <v>340</v>
      </c>
      <c r="F878">
        <v>15.34866335</v>
      </c>
      <c r="G878">
        <v>2432.449429</v>
      </c>
    </row>
    <row r="879" spans="1:7" ht="12.75">
      <c r="A879" t="s">
        <v>364</v>
      </c>
      <c r="B879" t="s">
        <v>342</v>
      </c>
      <c r="C879">
        <v>0.04388271593</v>
      </c>
      <c r="D879">
        <v>0.006234110907</v>
      </c>
      <c r="E879" t="s">
        <v>340</v>
      </c>
      <c r="F879">
        <v>14.20630144</v>
      </c>
      <c r="G879">
        <v>2131.016575</v>
      </c>
    </row>
    <row r="880" spans="1:7" ht="12.75">
      <c r="A880" t="s">
        <v>364</v>
      </c>
      <c r="B880" t="s">
        <v>260</v>
      </c>
      <c r="C880">
        <v>-0.004710543244</v>
      </c>
      <c r="D880">
        <v>0.004955945391</v>
      </c>
      <c r="E880" t="s">
        <v>340</v>
      </c>
      <c r="F880">
        <v>105.2096358</v>
      </c>
      <c r="G880">
        <v>-37.72892119</v>
      </c>
    </row>
    <row r="881" spans="1:7" ht="12.75">
      <c r="A881" t="s">
        <v>364</v>
      </c>
      <c r="B881" t="s">
        <v>343</v>
      </c>
      <c r="C881">
        <v>0.4013727567</v>
      </c>
      <c r="D881">
        <v>0.2393551179</v>
      </c>
      <c r="E881" t="s">
        <v>340</v>
      </c>
      <c r="F881">
        <v>59.63412163</v>
      </c>
      <c r="G881">
        <v>18.21417494</v>
      </c>
    </row>
    <row r="882" spans="1:7" ht="12.75">
      <c r="A882" t="s">
        <v>364</v>
      </c>
      <c r="B882" t="s">
        <v>258</v>
      </c>
      <c r="C882">
        <v>0.02289915431</v>
      </c>
      <c r="D882">
        <v>0.004329444231</v>
      </c>
      <c r="E882" t="s">
        <v>340</v>
      </c>
      <c r="F882">
        <v>18.90656821</v>
      </c>
      <c r="G882">
        <v>120.2400487</v>
      </c>
    </row>
    <row r="883" spans="1:7" ht="12.75">
      <c r="A883" t="s">
        <v>364</v>
      </c>
      <c r="B883" t="s">
        <v>344</v>
      </c>
      <c r="C883">
        <v>-0.003531579057</v>
      </c>
      <c r="D883">
        <v>0.001897516306</v>
      </c>
      <c r="E883" t="s">
        <v>340</v>
      </c>
      <c r="F883">
        <v>53.72996824</v>
      </c>
      <c r="G883">
        <v>-26.22542713</v>
      </c>
    </row>
    <row r="884" spans="1:7" ht="12.75">
      <c r="A884" t="s">
        <v>364</v>
      </c>
      <c r="B884" t="s">
        <v>261</v>
      </c>
      <c r="C884">
        <v>0.0003770085199</v>
      </c>
      <c r="D884">
        <v>0.0001077775667</v>
      </c>
      <c r="E884" t="s">
        <v>340</v>
      </c>
      <c r="F884">
        <v>28.58756793</v>
      </c>
      <c r="G884">
        <v>280.5713546</v>
      </c>
    </row>
    <row r="885" spans="1:7" ht="12.75">
      <c r="A885" t="s">
        <v>364</v>
      </c>
      <c r="B885" t="s">
        <v>345</v>
      </c>
      <c r="C885">
        <v>0.0002237579991</v>
      </c>
      <c r="D885" s="42">
        <v>1.229138047E-05</v>
      </c>
      <c r="E885" t="s">
        <v>340</v>
      </c>
      <c r="F885">
        <v>5.493158019</v>
      </c>
      <c r="G885">
        <v>3128.350206</v>
      </c>
    </row>
    <row r="886" spans="1:7" ht="12.75">
      <c r="A886" t="s">
        <v>173</v>
      </c>
      <c r="B886" t="s">
        <v>338</v>
      </c>
      <c r="C886">
        <v>22.38815183</v>
      </c>
      <c r="D886">
        <v>0.07745994541</v>
      </c>
      <c r="E886" t="s">
        <v>340</v>
      </c>
      <c r="F886">
        <v>0.3459863324</v>
      </c>
      <c r="G886">
        <v>278082.3322</v>
      </c>
    </row>
    <row r="887" spans="1:7" ht="12.75">
      <c r="A887" t="s">
        <v>173</v>
      </c>
      <c r="B887" t="s">
        <v>255</v>
      </c>
      <c r="C887">
        <v>22.34131324</v>
      </c>
      <c r="D887">
        <v>0.07942678458</v>
      </c>
      <c r="E887" t="s">
        <v>340</v>
      </c>
      <c r="F887">
        <v>0.3555152901</v>
      </c>
      <c r="G887">
        <v>147651.3268</v>
      </c>
    </row>
    <row r="888" spans="1:7" ht="12.75">
      <c r="A888" t="s">
        <v>173</v>
      </c>
      <c r="B888" t="s">
        <v>256</v>
      </c>
      <c r="C888">
        <v>4.252449735</v>
      </c>
      <c r="D888">
        <v>0.07685906508</v>
      </c>
      <c r="E888" t="s">
        <v>340</v>
      </c>
      <c r="F888">
        <v>1.807406786</v>
      </c>
      <c r="G888">
        <v>14623.348</v>
      </c>
    </row>
    <row r="889" spans="1:7" ht="12.75">
      <c r="A889" t="s">
        <v>173</v>
      </c>
      <c r="B889" t="s">
        <v>341</v>
      </c>
      <c r="C889">
        <v>2.448057752</v>
      </c>
      <c r="D889">
        <v>0.009585091343</v>
      </c>
      <c r="E889" t="s">
        <v>340</v>
      </c>
      <c r="F889">
        <v>0.3915386121</v>
      </c>
      <c r="G889">
        <v>83230.40402</v>
      </c>
    </row>
    <row r="890" spans="1:7" ht="12.75">
      <c r="A890" t="s">
        <v>173</v>
      </c>
      <c r="B890" t="s">
        <v>257</v>
      </c>
      <c r="C890">
        <v>2.286244609</v>
      </c>
      <c r="D890">
        <v>0.009701196782</v>
      </c>
      <c r="E890" t="s">
        <v>340</v>
      </c>
      <c r="F890">
        <v>0.4243289079</v>
      </c>
      <c r="G890">
        <v>49491.65456</v>
      </c>
    </row>
    <row r="891" spans="1:7" ht="12.75">
      <c r="A891" t="s">
        <v>173</v>
      </c>
      <c r="B891" t="s">
        <v>259</v>
      </c>
      <c r="C891">
        <v>2.098346998</v>
      </c>
      <c r="D891">
        <v>0.006611366473</v>
      </c>
      <c r="E891" t="s">
        <v>340</v>
      </c>
      <c r="F891">
        <v>0.3150749842</v>
      </c>
      <c r="G891">
        <v>114945.2219</v>
      </c>
    </row>
    <row r="892" spans="1:7" ht="12.75">
      <c r="A892" t="s">
        <v>173</v>
      </c>
      <c r="B892" t="s">
        <v>342</v>
      </c>
      <c r="C892">
        <v>2.095289965</v>
      </c>
      <c r="D892">
        <v>0.00554712412</v>
      </c>
      <c r="E892" t="s">
        <v>340</v>
      </c>
      <c r="F892">
        <v>0.2647425518</v>
      </c>
      <c r="G892">
        <v>101750.7132</v>
      </c>
    </row>
    <row r="893" spans="1:7" ht="12.75">
      <c r="A893" t="s">
        <v>173</v>
      </c>
      <c r="B893" t="s">
        <v>260</v>
      </c>
      <c r="C893">
        <v>0.04260847451</v>
      </c>
      <c r="D893">
        <v>0.005942599869</v>
      </c>
      <c r="E893" t="s">
        <v>340</v>
      </c>
      <c r="F893">
        <v>13.94699045</v>
      </c>
      <c r="G893">
        <v>341.2709944</v>
      </c>
    </row>
    <row r="894" spans="1:7" ht="12.75">
      <c r="A894" t="s">
        <v>173</v>
      </c>
      <c r="B894" t="s">
        <v>343</v>
      </c>
      <c r="C894">
        <v>0.5143532505</v>
      </c>
      <c r="D894">
        <v>1.510630574</v>
      </c>
      <c r="E894" t="s">
        <v>340</v>
      </c>
      <c r="F894">
        <v>293.6951545</v>
      </c>
      <c r="G894">
        <v>23.34119576</v>
      </c>
    </row>
    <row r="895" spans="1:7" ht="12.75">
      <c r="A895" t="s">
        <v>173</v>
      </c>
      <c r="B895" t="s">
        <v>258</v>
      </c>
      <c r="C895">
        <v>0.6558133481</v>
      </c>
      <c r="D895">
        <v>0.01243992336</v>
      </c>
      <c r="E895" t="s">
        <v>340</v>
      </c>
      <c r="F895">
        <v>1.896869497</v>
      </c>
      <c r="G895">
        <v>3443.578215</v>
      </c>
    </row>
    <row r="896" spans="1:7" ht="12.75">
      <c r="A896" t="s">
        <v>173</v>
      </c>
      <c r="B896" t="s">
        <v>344</v>
      </c>
      <c r="C896">
        <v>0.5941347405</v>
      </c>
      <c r="D896">
        <v>0.003000649192</v>
      </c>
      <c r="E896" t="s">
        <v>340</v>
      </c>
      <c r="F896">
        <v>0.5050452343</v>
      </c>
      <c r="G896">
        <v>4412.031302</v>
      </c>
    </row>
    <row r="897" spans="1:7" ht="12.75">
      <c r="A897" t="s">
        <v>173</v>
      </c>
      <c r="B897" t="s">
        <v>261</v>
      </c>
      <c r="C897">
        <v>0.08676089134</v>
      </c>
      <c r="D897">
        <v>0.0002155187699</v>
      </c>
      <c r="E897" t="s">
        <v>340</v>
      </c>
      <c r="F897">
        <v>0.2484054354</v>
      </c>
      <c r="G897">
        <v>64567.82678</v>
      </c>
    </row>
    <row r="898" spans="1:7" ht="12.75">
      <c r="A898" t="s">
        <v>173</v>
      </c>
      <c r="B898" t="s">
        <v>345</v>
      </c>
      <c r="C898">
        <v>0.08657699993</v>
      </c>
      <c r="D898">
        <v>0.0005668720494</v>
      </c>
      <c r="E898" t="s">
        <v>340</v>
      </c>
      <c r="F898">
        <v>0.6547605598</v>
      </c>
      <c r="G898">
        <v>1210429.02</v>
      </c>
    </row>
    <row r="899" spans="1:7" ht="12.75">
      <c r="A899" t="s">
        <v>365</v>
      </c>
      <c r="B899" t="s">
        <v>338</v>
      </c>
      <c r="C899">
        <v>142.5763669</v>
      </c>
      <c r="D899">
        <v>0.664804156</v>
      </c>
      <c r="E899" t="s">
        <v>340</v>
      </c>
      <c r="F899">
        <v>0.4662793494</v>
      </c>
      <c r="G899">
        <v>1770935.311</v>
      </c>
    </row>
    <row r="900" spans="1:7" ht="12.75">
      <c r="A900" t="s">
        <v>365</v>
      </c>
      <c r="B900" t="s">
        <v>255</v>
      </c>
      <c r="C900">
        <v>142.8870263</v>
      </c>
      <c r="D900">
        <v>0.5010777329</v>
      </c>
      <c r="E900" t="s">
        <v>340</v>
      </c>
      <c r="F900">
        <v>0.350681056</v>
      </c>
      <c r="G900">
        <v>944324.9283</v>
      </c>
    </row>
    <row r="901" spans="1:7" ht="12.75">
      <c r="A901" t="s">
        <v>365</v>
      </c>
      <c r="B901" t="s">
        <v>256</v>
      </c>
      <c r="C901">
        <v>154.4150357</v>
      </c>
      <c r="D901">
        <v>0.5909309576</v>
      </c>
      <c r="E901" t="s">
        <v>340</v>
      </c>
      <c r="F901">
        <v>0.3826900372</v>
      </c>
      <c r="G901">
        <v>531003.2909</v>
      </c>
    </row>
    <row r="902" spans="1:7" ht="12.75">
      <c r="A902" t="s">
        <v>365</v>
      </c>
      <c r="B902" t="s">
        <v>341</v>
      </c>
      <c r="C902">
        <v>30.20827375</v>
      </c>
      <c r="D902">
        <v>0.1507508476</v>
      </c>
      <c r="E902" t="s">
        <v>340</v>
      </c>
      <c r="F902">
        <v>0.4990382729</v>
      </c>
      <c r="G902">
        <v>1027037.384</v>
      </c>
    </row>
    <row r="903" spans="1:7" ht="12.75">
      <c r="A903" t="s">
        <v>365</v>
      </c>
      <c r="B903" t="s">
        <v>257</v>
      </c>
      <c r="C903">
        <v>28.96088022</v>
      </c>
      <c r="D903">
        <v>0.1274056729</v>
      </c>
      <c r="E903" t="s">
        <v>340</v>
      </c>
      <c r="F903">
        <v>0.4399233446</v>
      </c>
      <c r="G903">
        <v>626932.8636</v>
      </c>
    </row>
    <row r="904" spans="1:7" ht="12.75">
      <c r="A904" t="s">
        <v>365</v>
      </c>
      <c r="B904" t="s">
        <v>259</v>
      </c>
      <c r="C904">
        <v>12.43387816</v>
      </c>
      <c r="D904">
        <v>0.05040402937</v>
      </c>
      <c r="E904" t="s">
        <v>340</v>
      </c>
      <c r="F904">
        <v>0.4053765745</v>
      </c>
      <c r="G904">
        <v>681114.6517</v>
      </c>
    </row>
    <row r="905" spans="1:7" ht="12.75">
      <c r="A905" t="s">
        <v>365</v>
      </c>
      <c r="B905" t="s">
        <v>342</v>
      </c>
      <c r="C905">
        <v>12.41637829</v>
      </c>
      <c r="D905">
        <v>0.0577059876</v>
      </c>
      <c r="E905" t="s">
        <v>340</v>
      </c>
      <c r="F905">
        <v>0.4647570027</v>
      </c>
      <c r="G905">
        <v>602959.6705</v>
      </c>
    </row>
    <row r="906" spans="1:7" ht="12.75">
      <c r="A906" t="s">
        <v>365</v>
      </c>
      <c r="B906" t="s">
        <v>260</v>
      </c>
      <c r="C906">
        <v>5.747339175</v>
      </c>
      <c r="D906">
        <v>0.04680370515</v>
      </c>
      <c r="E906" t="s">
        <v>340</v>
      </c>
      <c r="F906">
        <v>0.8143543252</v>
      </c>
      <c r="G906">
        <v>46033.0997</v>
      </c>
    </row>
    <row r="907" spans="1:7" ht="12.75">
      <c r="A907" t="s">
        <v>365</v>
      </c>
      <c r="B907" t="s">
        <v>343</v>
      </c>
      <c r="C907">
        <v>6.589989515</v>
      </c>
      <c r="D907">
        <v>0.4738104186</v>
      </c>
      <c r="E907" t="s">
        <v>340</v>
      </c>
      <c r="F907">
        <v>7.189850872</v>
      </c>
      <c r="G907">
        <v>299.0517415</v>
      </c>
    </row>
    <row r="908" spans="1:7" ht="12.75">
      <c r="A908" t="s">
        <v>365</v>
      </c>
      <c r="B908" t="s">
        <v>258</v>
      </c>
      <c r="C908">
        <v>30.53910897</v>
      </c>
      <c r="D908">
        <v>0.1852089444</v>
      </c>
      <c r="E908" t="s">
        <v>340</v>
      </c>
      <c r="F908">
        <v>0.6064647945</v>
      </c>
      <c r="G908">
        <v>160356.3127</v>
      </c>
    </row>
    <row r="909" spans="1:7" ht="12.75">
      <c r="A909" t="s">
        <v>365</v>
      </c>
      <c r="B909" t="s">
        <v>344</v>
      </c>
      <c r="C909">
        <v>30.54439475</v>
      </c>
      <c r="D909">
        <v>0.1754358479</v>
      </c>
      <c r="E909" t="s">
        <v>340</v>
      </c>
      <c r="F909">
        <v>0.5743634775</v>
      </c>
      <c r="G909">
        <v>226821.9926</v>
      </c>
    </row>
    <row r="910" spans="1:7" ht="12.75">
      <c r="A910" t="s">
        <v>365</v>
      </c>
      <c r="B910" t="s">
        <v>261</v>
      </c>
      <c r="C910">
        <v>0.3705854161</v>
      </c>
      <c r="D910">
        <v>0.002117021007</v>
      </c>
      <c r="E910" t="s">
        <v>340</v>
      </c>
      <c r="F910">
        <v>0.5712639824</v>
      </c>
      <c r="G910">
        <v>275791.2533</v>
      </c>
    </row>
    <row r="911" spans="1:7" ht="12.75">
      <c r="A911" t="s">
        <v>365</v>
      </c>
      <c r="B911" t="s">
        <v>345</v>
      </c>
      <c r="C911">
        <v>0.3538501132</v>
      </c>
      <c r="D911">
        <v>0.002040635601</v>
      </c>
      <c r="E911" t="s">
        <v>340</v>
      </c>
      <c r="F911">
        <v>0.5766949125</v>
      </c>
      <c r="G911">
        <v>4947162.018</v>
      </c>
    </row>
    <row r="912" spans="1:7" ht="12.75">
      <c r="A912" t="s">
        <v>166</v>
      </c>
      <c r="B912" t="s">
        <v>338</v>
      </c>
      <c r="C912">
        <v>129.5599964</v>
      </c>
      <c r="D912">
        <v>0.3043432457</v>
      </c>
      <c r="E912" t="s">
        <v>340</v>
      </c>
      <c r="F912">
        <v>0.2349052594</v>
      </c>
      <c r="G912">
        <v>1609259.498</v>
      </c>
    </row>
    <row r="913" spans="1:7" ht="12.75">
      <c r="A913" t="s">
        <v>166</v>
      </c>
      <c r="B913" t="s">
        <v>255</v>
      </c>
      <c r="C913">
        <v>129.8538728</v>
      </c>
      <c r="D913">
        <v>0.4344312777</v>
      </c>
      <c r="E913" t="s">
        <v>340</v>
      </c>
      <c r="F913">
        <v>0.3345539631</v>
      </c>
      <c r="G913">
        <v>858190.2237</v>
      </c>
    </row>
    <row r="914" spans="1:7" ht="12.75">
      <c r="A914" t="s">
        <v>166</v>
      </c>
      <c r="B914" t="s">
        <v>256</v>
      </c>
      <c r="C914">
        <v>17.89685496</v>
      </c>
      <c r="D914">
        <v>0.1721078679</v>
      </c>
      <c r="E914" t="s">
        <v>340</v>
      </c>
      <c r="F914">
        <v>0.9616654343</v>
      </c>
      <c r="G914">
        <v>61543.8052</v>
      </c>
    </row>
    <row r="915" spans="1:7" ht="12.75">
      <c r="A915" t="s">
        <v>166</v>
      </c>
      <c r="B915" t="s">
        <v>341</v>
      </c>
      <c r="C915">
        <v>18.77957913</v>
      </c>
      <c r="D915">
        <v>0.102196732</v>
      </c>
      <c r="E915" t="s">
        <v>340</v>
      </c>
      <c r="F915">
        <v>0.5441907471</v>
      </c>
      <c r="G915">
        <v>638478.3846</v>
      </c>
    </row>
    <row r="916" spans="1:7" ht="12.75">
      <c r="A916" t="s">
        <v>166</v>
      </c>
      <c r="B916" t="s">
        <v>257</v>
      </c>
      <c r="C916">
        <v>18.13203012</v>
      </c>
      <c r="D916">
        <v>0.0513861271</v>
      </c>
      <c r="E916" t="s">
        <v>340</v>
      </c>
      <c r="F916">
        <v>0.2833997449</v>
      </c>
      <c r="G916">
        <v>392514.505</v>
      </c>
    </row>
    <row r="917" spans="1:7" ht="12.75">
      <c r="A917" t="s">
        <v>166</v>
      </c>
      <c r="B917" t="s">
        <v>259</v>
      </c>
      <c r="C917">
        <v>18.47833999</v>
      </c>
      <c r="D917">
        <v>0.05013036772</v>
      </c>
      <c r="E917" t="s">
        <v>340</v>
      </c>
      <c r="F917">
        <v>0.2712925931</v>
      </c>
      <c r="G917">
        <v>1012223.857</v>
      </c>
    </row>
    <row r="918" spans="1:7" ht="12.75">
      <c r="A918" t="s">
        <v>166</v>
      </c>
      <c r="B918" t="s">
        <v>342</v>
      </c>
      <c r="C918">
        <v>18.46843909</v>
      </c>
      <c r="D918">
        <v>0.05510573967</v>
      </c>
      <c r="E918" t="s">
        <v>340</v>
      </c>
      <c r="F918">
        <v>0.2983778943</v>
      </c>
      <c r="G918">
        <v>896857.6575</v>
      </c>
    </row>
    <row r="919" spans="1:7" ht="12.75">
      <c r="A919" t="s">
        <v>166</v>
      </c>
      <c r="B919" t="s">
        <v>260</v>
      </c>
      <c r="C919">
        <v>0.2513194493</v>
      </c>
      <c r="D919">
        <v>0.008477183772</v>
      </c>
      <c r="E919" t="s">
        <v>340</v>
      </c>
      <c r="F919">
        <v>3.373071123</v>
      </c>
      <c r="G919">
        <v>2012.933797</v>
      </c>
    </row>
    <row r="920" spans="1:7" ht="12.75">
      <c r="A920" t="s">
        <v>166</v>
      </c>
      <c r="B920" t="s">
        <v>343</v>
      </c>
      <c r="C920">
        <v>-1.260785582</v>
      </c>
      <c r="D920">
        <v>0.9119909114</v>
      </c>
      <c r="E920" t="s">
        <v>340</v>
      </c>
      <c r="F920">
        <v>72.33513173</v>
      </c>
      <c r="G920">
        <v>-57.21407038</v>
      </c>
    </row>
    <row r="921" spans="1:7" ht="12.75">
      <c r="A921" t="s">
        <v>166</v>
      </c>
      <c r="B921" t="s">
        <v>258</v>
      </c>
      <c r="C921">
        <v>2.982975863</v>
      </c>
      <c r="D921">
        <v>0.01964285187</v>
      </c>
      <c r="E921" t="s">
        <v>340</v>
      </c>
      <c r="F921">
        <v>0.6584985187</v>
      </c>
      <c r="G921">
        <v>15663.16198</v>
      </c>
    </row>
    <row r="922" spans="1:7" ht="12.75">
      <c r="A922" t="s">
        <v>166</v>
      </c>
      <c r="B922" t="s">
        <v>344</v>
      </c>
      <c r="C922">
        <v>2.752685918</v>
      </c>
      <c r="D922">
        <v>0.0172856575</v>
      </c>
      <c r="E922" t="s">
        <v>340</v>
      </c>
      <c r="F922">
        <v>0.6279560406</v>
      </c>
      <c r="G922">
        <v>20441.3841</v>
      </c>
    </row>
    <row r="923" spans="1:7" ht="12.75">
      <c r="A923" t="s">
        <v>166</v>
      </c>
      <c r="B923" t="s">
        <v>261</v>
      </c>
      <c r="C923">
        <v>0.3866592242</v>
      </c>
      <c r="D923">
        <v>0.001104628371</v>
      </c>
      <c r="E923" t="s">
        <v>340</v>
      </c>
      <c r="F923">
        <v>0.2856852499</v>
      </c>
      <c r="G923">
        <v>287753.4501</v>
      </c>
    </row>
    <row r="924" spans="1:7" ht="12.75">
      <c r="A924" t="s">
        <v>166</v>
      </c>
      <c r="B924" t="s">
        <v>345</v>
      </c>
      <c r="C924">
        <v>0.3685353206</v>
      </c>
      <c r="D924">
        <v>0.001100958458</v>
      </c>
      <c r="E924" t="s">
        <v>340</v>
      </c>
      <c r="F924">
        <v>0.2987389257</v>
      </c>
      <c r="G924">
        <v>5152475.221</v>
      </c>
    </row>
    <row r="925" spans="1:7" ht="12.75">
      <c r="A925" t="s">
        <v>17</v>
      </c>
      <c r="B925" t="s">
        <v>338</v>
      </c>
      <c r="C925">
        <v>49.35972176</v>
      </c>
      <c r="D925">
        <v>0.418330758</v>
      </c>
      <c r="E925" t="s">
        <v>340</v>
      </c>
      <c r="F925">
        <v>0.8475144167</v>
      </c>
      <c r="G925">
        <v>613095.1161</v>
      </c>
    </row>
    <row r="926" spans="1:7" ht="12.75">
      <c r="A926" t="s">
        <v>17</v>
      </c>
      <c r="B926" t="s">
        <v>255</v>
      </c>
      <c r="C926">
        <v>49.36373489</v>
      </c>
      <c r="D926">
        <v>0.4465418309</v>
      </c>
      <c r="E926" t="s">
        <v>340</v>
      </c>
      <c r="F926">
        <v>0.9045949055</v>
      </c>
      <c r="G926">
        <v>326239.5936</v>
      </c>
    </row>
    <row r="927" spans="1:7" ht="12.75">
      <c r="A927" t="s">
        <v>17</v>
      </c>
      <c r="B927" t="s">
        <v>256</v>
      </c>
      <c r="C927">
        <v>48.85348419</v>
      </c>
      <c r="D927">
        <v>0.4014106901</v>
      </c>
      <c r="E927" t="s">
        <v>340</v>
      </c>
      <c r="F927">
        <v>0.8216623579</v>
      </c>
      <c r="G927">
        <v>167997.6354</v>
      </c>
    </row>
    <row r="928" spans="1:7" ht="12.75">
      <c r="A928" t="s">
        <v>17</v>
      </c>
      <c r="B928" t="s">
        <v>341</v>
      </c>
      <c r="C928">
        <v>8.645192556</v>
      </c>
      <c r="D928">
        <v>0.02425606454</v>
      </c>
      <c r="E928" t="s">
        <v>340</v>
      </c>
      <c r="F928">
        <v>0.2805728662</v>
      </c>
      <c r="G928">
        <v>293923.9766</v>
      </c>
    </row>
    <row r="929" spans="1:7" ht="12.75">
      <c r="A929" t="s">
        <v>17</v>
      </c>
      <c r="B929" t="s">
        <v>257</v>
      </c>
      <c r="C929">
        <v>8.412698435</v>
      </c>
      <c r="D929">
        <v>0.05694569354</v>
      </c>
      <c r="E929" t="s">
        <v>340</v>
      </c>
      <c r="F929">
        <v>0.6769016384</v>
      </c>
      <c r="G929">
        <v>182114.531</v>
      </c>
    </row>
    <row r="930" spans="1:7" ht="12.75">
      <c r="A930" t="s">
        <v>17</v>
      </c>
      <c r="B930" t="s">
        <v>259</v>
      </c>
      <c r="C930">
        <v>11.94790727</v>
      </c>
      <c r="D930">
        <v>0.1095353295</v>
      </c>
      <c r="E930" t="s">
        <v>340</v>
      </c>
      <c r="F930">
        <v>0.916774185</v>
      </c>
      <c r="G930">
        <v>654493.6816</v>
      </c>
    </row>
    <row r="931" spans="1:7" ht="12.75">
      <c r="A931" t="s">
        <v>17</v>
      </c>
      <c r="B931" t="s">
        <v>342</v>
      </c>
      <c r="C931">
        <v>12.3529212</v>
      </c>
      <c r="D931">
        <v>0.1101894719</v>
      </c>
      <c r="E931" t="s">
        <v>340</v>
      </c>
      <c r="F931">
        <v>0.8920114534</v>
      </c>
      <c r="G931">
        <v>599878.0901</v>
      </c>
    </row>
    <row r="932" spans="1:7" ht="12.75">
      <c r="A932" t="s">
        <v>17</v>
      </c>
      <c r="B932" t="s">
        <v>260</v>
      </c>
      <c r="C932">
        <v>0.1741875825</v>
      </c>
      <c r="D932">
        <v>0.008606987564</v>
      </c>
      <c r="E932" t="s">
        <v>340</v>
      </c>
      <c r="F932">
        <v>4.941217647</v>
      </c>
      <c r="G932">
        <v>1395.148973</v>
      </c>
    </row>
    <row r="933" spans="1:7" ht="12.75">
      <c r="A933" t="s">
        <v>17</v>
      </c>
      <c r="B933" t="s">
        <v>343</v>
      </c>
      <c r="C933">
        <v>-1.683559154</v>
      </c>
      <c r="D933">
        <v>0.5904786866</v>
      </c>
      <c r="E933" t="s">
        <v>340</v>
      </c>
      <c r="F933">
        <v>35.07323668</v>
      </c>
      <c r="G933">
        <v>-76.39940787</v>
      </c>
    </row>
    <row r="934" spans="1:7" ht="12.75">
      <c r="A934" t="s">
        <v>17</v>
      </c>
      <c r="B934" t="s">
        <v>258</v>
      </c>
      <c r="C934">
        <v>3.812936991</v>
      </c>
      <c r="D934">
        <v>0.05225490025</v>
      </c>
      <c r="E934" t="s">
        <v>340</v>
      </c>
      <c r="F934">
        <v>1.370463251</v>
      </c>
      <c r="G934">
        <v>20021.16425</v>
      </c>
    </row>
    <row r="935" spans="1:7" ht="12.75">
      <c r="A935" t="s">
        <v>17</v>
      </c>
      <c r="B935" t="s">
        <v>344</v>
      </c>
      <c r="C935">
        <v>2.277881715</v>
      </c>
      <c r="D935">
        <v>0.02888039215</v>
      </c>
      <c r="E935" t="s">
        <v>340</v>
      </c>
      <c r="F935">
        <v>1.267861801</v>
      </c>
      <c r="G935">
        <v>16915.4987</v>
      </c>
    </row>
    <row r="936" spans="1:7" ht="12.75">
      <c r="A936" t="s">
        <v>17</v>
      </c>
      <c r="B936" t="s">
        <v>261</v>
      </c>
      <c r="C936">
        <v>0.09031751663</v>
      </c>
      <c r="D936">
        <v>0.0005454981797</v>
      </c>
      <c r="E936" t="s">
        <v>340</v>
      </c>
      <c r="F936">
        <v>0.6039782758</v>
      </c>
      <c r="G936">
        <v>67214.68255</v>
      </c>
    </row>
    <row r="937" spans="1:7" ht="12.75">
      <c r="A937" t="s">
        <v>17</v>
      </c>
      <c r="B937" t="s">
        <v>345</v>
      </c>
      <c r="C937">
        <v>0.0863511621</v>
      </c>
      <c r="D937">
        <v>0.0003162029965</v>
      </c>
      <c r="E937" t="s">
        <v>340</v>
      </c>
      <c r="F937">
        <v>0.3661826764</v>
      </c>
      <c r="G937">
        <v>1207271.591</v>
      </c>
    </row>
    <row r="938" spans="1:7" ht="12.75">
      <c r="A938" t="s">
        <v>178</v>
      </c>
      <c r="B938" t="s">
        <v>338</v>
      </c>
      <c r="C938">
        <v>24.64423764</v>
      </c>
      <c r="D938">
        <v>0.2274592906</v>
      </c>
      <c r="E938" t="s">
        <v>340</v>
      </c>
      <c r="F938">
        <v>0.9229715029</v>
      </c>
      <c r="G938">
        <v>306105.0833</v>
      </c>
    </row>
    <row r="939" spans="1:7" ht="12.75">
      <c r="A939" t="s">
        <v>178</v>
      </c>
      <c r="B939" t="s">
        <v>255</v>
      </c>
      <c r="C939">
        <v>24.614857</v>
      </c>
      <c r="D939">
        <v>0.234020707</v>
      </c>
      <c r="E939" t="s">
        <v>340</v>
      </c>
      <c r="F939">
        <v>0.9507295006</v>
      </c>
      <c r="G939">
        <v>162676.932</v>
      </c>
    </row>
    <row r="940" spans="1:7" ht="12.75">
      <c r="A940" t="s">
        <v>178</v>
      </c>
      <c r="B940" t="s">
        <v>256</v>
      </c>
      <c r="C940">
        <v>25.97347514</v>
      </c>
      <c r="D940">
        <v>0.2933247859</v>
      </c>
      <c r="E940" t="s">
        <v>340</v>
      </c>
      <c r="F940">
        <v>1.129324375</v>
      </c>
      <c r="G940">
        <v>89317.73199</v>
      </c>
    </row>
    <row r="941" spans="1:7" ht="12.75">
      <c r="A941" t="s">
        <v>178</v>
      </c>
      <c r="B941" t="s">
        <v>341</v>
      </c>
      <c r="C941">
        <v>5.237594566</v>
      </c>
      <c r="D941">
        <v>0.03840619451</v>
      </c>
      <c r="E941" t="s">
        <v>340</v>
      </c>
      <c r="F941">
        <v>0.7332792569</v>
      </c>
      <c r="G941">
        <v>178070.5997</v>
      </c>
    </row>
    <row r="942" spans="1:7" ht="12.75">
      <c r="A942" t="s">
        <v>178</v>
      </c>
      <c r="B942" t="s">
        <v>257</v>
      </c>
      <c r="C942">
        <v>5.012842058</v>
      </c>
      <c r="D942">
        <v>0.04464616351</v>
      </c>
      <c r="E942" t="s">
        <v>340</v>
      </c>
      <c r="F942">
        <v>0.8906357511</v>
      </c>
      <c r="G942">
        <v>108515.8808</v>
      </c>
    </row>
    <row r="943" spans="1:7" ht="12.75">
      <c r="A943" t="s">
        <v>178</v>
      </c>
      <c r="B943" t="s">
        <v>259</v>
      </c>
      <c r="C943">
        <v>5.538698094</v>
      </c>
      <c r="D943">
        <v>0.04984515303</v>
      </c>
      <c r="E943" t="s">
        <v>340</v>
      </c>
      <c r="F943">
        <v>0.8999434919</v>
      </c>
      <c r="G943">
        <v>303404.0043</v>
      </c>
    </row>
    <row r="944" spans="1:7" ht="12.75">
      <c r="A944" t="s">
        <v>178</v>
      </c>
      <c r="B944" t="s">
        <v>342</v>
      </c>
      <c r="C944">
        <v>5.507733508</v>
      </c>
      <c r="D944">
        <v>0.05632849545</v>
      </c>
      <c r="E944" t="s">
        <v>340</v>
      </c>
      <c r="F944">
        <v>1.022716429</v>
      </c>
      <c r="G944">
        <v>267464.562</v>
      </c>
    </row>
    <row r="945" spans="1:7" ht="12.75">
      <c r="A945" t="s">
        <v>178</v>
      </c>
      <c r="B945" t="s">
        <v>260</v>
      </c>
      <c r="C945">
        <v>0.0452347704</v>
      </c>
      <c r="D945">
        <v>0.00655151351</v>
      </c>
      <c r="E945" t="s">
        <v>340</v>
      </c>
      <c r="F945">
        <v>14.4833575</v>
      </c>
      <c r="G945">
        <v>362.3062138</v>
      </c>
    </row>
    <row r="946" spans="1:7" ht="12.75">
      <c r="A946" t="s">
        <v>178</v>
      </c>
      <c r="B946" t="s">
        <v>343</v>
      </c>
      <c r="C946">
        <v>0.5010241636</v>
      </c>
      <c r="D946">
        <v>1.388103855</v>
      </c>
      <c r="E946" t="s">
        <v>340</v>
      </c>
      <c r="F946">
        <v>277.0532752</v>
      </c>
      <c r="G946">
        <v>22.7363258</v>
      </c>
    </row>
    <row r="947" spans="1:7" ht="12.75">
      <c r="A947" t="s">
        <v>178</v>
      </c>
      <c r="B947" t="s">
        <v>258</v>
      </c>
      <c r="C947">
        <v>1.441931033</v>
      </c>
      <c r="D947">
        <v>0.008426411127</v>
      </c>
      <c r="E947" t="s">
        <v>340</v>
      </c>
      <c r="F947">
        <v>0.5843837836</v>
      </c>
      <c r="G947">
        <v>7571.365096</v>
      </c>
    </row>
    <row r="948" spans="1:7" ht="12.75">
      <c r="A948" t="s">
        <v>178</v>
      </c>
      <c r="B948" t="s">
        <v>344</v>
      </c>
      <c r="C948">
        <v>1.356840809</v>
      </c>
      <c r="D948">
        <v>0.005595920828</v>
      </c>
      <c r="E948" t="s">
        <v>340</v>
      </c>
      <c r="F948">
        <v>0.4124227979</v>
      </c>
      <c r="G948">
        <v>10075.86952</v>
      </c>
    </row>
    <row r="949" spans="1:7" ht="12.75">
      <c r="A949" t="s">
        <v>178</v>
      </c>
      <c r="B949" t="s">
        <v>261</v>
      </c>
      <c r="C949">
        <v>0.03244453923</v>
      </c>
      <c r="D949">
        <v>0.0003883427454</v>
      </c>
      <c r="E949" t="s">
        <v>340</v>
      </c>
      <c r="F949">
        <v>1.196943321</v>
      </c>
      <c r="G949">
        <v>24145.365</v>
      </c>
    </row>
    <row r="950" spans="1:7" ht="12.75">
      <c r="A950" t="s">
        <v>178</v>
      </c>
      <c r="B950" t="s">
        <v>345</v>
      </c>
      <c r="C950">
        <v>0.0312361005</v>
      </c>
      <c r="D950">
        <v>0.0003016540706</v>
      </c>
      <c r="E950" t="s">
        <v>340</v>
      </c>
      <c r="F950">
        <v>0.9657225638</v>
      </c>
      <c r="G950">
        <v>436710.4721</v>
      </c>
    </row>
    <row r="951" spans="1:7" ht="12.75">
      <c r="A951" t="s">
        <v>366</v>
      </c>
      <c r="B951" t="s">
        <v>338</v>
      </c>
      <c r="C951">
        <v>77.92731482</v>
      </c>
      <c r="D951">
        <v>0.4787546084</v>
      </c>
      <c r="E951" t="s">
        <v>340</v>
      </c>
      <c r="F951">
        <v>0.6143604582</v>
      </c>
      <c r="G951">
        <v>967932.0389</v>
      </c>
    </row>
    <row r="952" spans="1:7" ht="12.75">
      <c r="A952" t="s">
        <v>366</v>
      </c>
      <c r="B952" t="s">
        <v>255</v>
      </c>
      <c r="C952">
        <v>78.06038088</v>
      </c>
      <c r="D952">
        <v>0.5217580748</v>
      </c>
      <c r="E952" t="s">
        <v>340</v>
      </c>
      <c r="F952">
        <v>0.6684031885</v>
      </c>
      <c r="G952">
        <v>515892.6284</v>
      </c>
    </row>
    <row r="953" spans="1:7" ht="12.75">
      <c r="A953" t="s">
        <v>366</v>
      </c>
      <c r="B953" t="s">
        <v>256</v>
      </c>
      <c r="C953">
        <v>37.82905842</v>
      </c>
      <c r="D953">
        <v>0.2957756163</v>
      </c>
      <c r="E953" t="s">
        <v>340</v>
      </c>
      <c r="F953">
        <v>0.7818741166</v>
      </c>
      <c r="G953">
        <v>130086.7783</v>
      </c>
    </row>
    <row r="954" spans="1:7" ht="12.75">
      <c r="A954" t="s">
        <v>366</v>
      </c>
      <c r="B954" t="s">
        <v>341</v>
      </c>
      <c r="C954">
        <v>11.29551426</v>
      </c>
      <c r="D954">
        <v>0.05189619353</v>
      </c>
      <c r="E954" t="s">
        <v>340</v>
      </c>
      <c r="F954">
        <v>0.4594407331</v>
      </c>
      <c r="G954">
        <v>384031.0609</v>
      </c>
    </row>
    <row r="955" spans="1:7" ht="12.75">
      <c r="A955" t="s">
        <v>366</v>
      </c>
      <c r="B955" t="s">
        <v>257</v>
      </c>
      <c r="C955">
        <v>11.01055103</v>
      </c>
      <c r="D955">
        <v>0.07666243508</v>
      </c>
      <c r="E955" t="s">
        <v>340</v>
      </c>
      <c r="F955">
        <v>0.6962633831</v>
      </c>
      <c r="G955">
        <v>238351.7432</v>
      </c>
    </row>
    <row r="956" spans="1:7" ht="12.75">
      <c r="A956" t="s">
        <v>366</v>
      </c>
      <c r="B956" t="s">
        <v>259</v>
      </c>
      <c r="C956">
        <v>15.9000831</v>
      </c>
      <c r="D956">
        <v>0.1106492174</v>
      </c>
      <c r="E956" t="s">
        <v>340</v>
      </c>
      <c r="F956">
        <v>0.695903391</v>
      </c>
      <c r="G956">
        <v>870989.6799</v>
      </c>
    </row>
    <row r="957" spans="1:7" ht="12.75">
      <c r="A957" t="s">
        <v>366</v>
      </c>
      <c r="B957" t="s">
        <v>342</v>
      </c>
      <c r="C957">
        <v>15.85173042</v>
      </c>
      <c r="D957">
        <v>0.1066081309</v>
      </c>
      <c r="E957" t="s">
        <v>340</v>
      </c>
      <c r="F957">
        <v>0.6725330808</v>
      </c>
      <c r="G957">
        <v>769785.9976</v>
      </c>
    </row>
    <row r="958" spans="1:7" ht="12.75">
      <c r="A958" t="s">
        <v>366</v>
      </c>
      <c r="B958" t="s">
        <v>260</v>
      </c>
      <c r="C958">
        <v>0.3062829791</v>
      </c>
      <c r="D958">
        <v>0.008968292447</v>
      </c>
      <c r="E958" t="s">
        <v>340</v>
      </c>
      <c r="F958">
        <v>2.928106705</v>
      </c>
      <c r="G958">
        <v>2453.162148</v>
      </c>
    </row>
    <row r="959" spans="1:7" ht="12.75">
      <c r="A959" t="s">
        <v>366</v>
      </c>
      <c r="B959" t="s">
        <v>343</v>
      </c>
      <c r="C959">
        <v>0.6979234641</v>
      </c>
      <c r="D959">
        <v>0.8786894601</v>
      </c>
      <c r="E959" t="s">
        <v>340</v>
      </c>
      <c r="F959">
        <v>125.9005472</v>
      </c>
      <c r="G959">
        <v>31.67155682</v>
      </c>
    </row>
    <row r="960" spans="1:7" ht="12.75">
      <c r="A960" t="s">
        <v>366</v>
      </c>
      <c r="B960" t="s">
        <v>258</v>
      </c>
      <c r="C960">
        <v>3.813396903</v>
      </c>
      <c r="D960">
        <v>0.02593721564</v>
      </c>
      <c r="E960" t="s">
        <v>340</v>
      </c>
      <c r="F960">
        <v>0.6801604004</v>
      </c>
      <c r="G960">
        <v>20023.57917</v>
      </c>
    </row>
    <row r="961" spans="1:7" ht="12.75">
      <c r="A961" t="s">
        <v>366</v>
      </c>
      <c r="B961" t="s">
        <v>344</v>
      </c>
      <c r="C961">
        <v>3.642284894</v>
      </c>
      <c r="D961">
        <v>0.03715270078</v>
      </c>
      <c r="E961" t="s">
        <v>340</v>
      </c>
      <c r="F961">
        <v>1.020038296</v>
      </c>
      <c r="G961">
        <v>27047.52621</v>
      </c>
    </row>
    <row r="962" spans="1:7" ht="12.75">
      <c r="A962" t="s">
        <v>366</v>
      </c>
      <c r="B962" t="s">
        <v>261</v>
      </c>
      <c r="C962">
        <v>0.1618476783</v>
      </c>
      <c r="D962">
        <v>0.0009290039403</v>
      </c>
      <c r="E962" t="s">
        <v>340</v>
      </c>
      <c r="F962">
        <v>0.573998929</v>
      </c>
      <c r="G962">
        <v>120447.7351</v>
      </c>
    </row>
    <row r="963" spans="1:7" ht="12.75">
      <c r="A963" t="s">
        <v>366</v>
      </c>
      <c r="B963" t="s">
        <v>345</v>
      </c>
      <c r="C963">
        <v>0.1552667488</v>
      </c>
      <c r="D963">
        <v>0.0009342272624</v>
      </c>
      <c r="E963" t="s">
        <v>340</v>
      </c>
      <c r="F963">
        <v>0.6016917785</v>
      </c>
      <c r="G963">
        <v>2170777.212</v>
      </c>
    </row>
    <row r="964" spans="1:7" ht="12.75">
      <c r="A964" t="s">
        <v>179</v>
      </c>
      <c r="B964" t="s">
        <v>338</v>
      </c>
      <c r="C964">
        <v>74.75383421</v>
      </c>
      <c r="D964">
        <v>0.2787775266</v>
      </c>
      <c r="E964" t="s">
        <v>340</v>
      </c>
      <c r="F964">
        <v>0.372927395</v>
      </c>
      <c r="G964">
        <v>928514.3641</v>
      </c>
    </row>
    <row r="965" spans="1:7" ht="12.75">
      <c r="A965" t="s">
        <v>179</v>
      </c>
      <c r="B965" t="s">
        <v>255</v>
      </c>
      <c r="C965">
        <v>75.05061145</v>
      </c>
      <c r="D965">
        <v>0.3518531284</v>
      </c>
      <c r="E965" t="s">
        <v>340</v>
      </c>
      <c r="F965">
        <v>0.468821135</v>
      </c>
      <c r="G965">
        <v>496001.3871</v>
      </c>
    </row>
    <row r="966" spans="1:7" ht="12.75">
      <c r="A966" t="s">
        <v>179</v>
      </c>
      <c r="B966" t="s">
        <v>256</v>
      </c>
      <c r="C966">
        <v>31.16043449</v>
      </c>
      <c r="D966">
        <v>0.2334705903</v>
      </c>
      <c r="E966" t="s">
        <v>340</v>
      </c>
      <c r="F966">
        <v>0.7492533213</v>
      </c>
      <c r="G966">
        <v>107154.6769</v>
      </c>
    </row>
    <row r="967" spans="1:7" ht="12.75">
      <c r="A967" t="s">
        <v>179</v>
      </c>
      <c r="B967" t="s">
        <v>341</v>
      </c>
      <c r="C967">
        <v>6.783823442</v>
      </c>
      <c r="D967">
        <v>0.01368991646</v>
      </c>
      <c r="E967" t="s">
        <v>340</v>
      </c>
      <c r="F967">
        <v>0.2018023697</v>
      </c>
      <c r="G967">
        <v>230640.1332</v>
      </c>
    </row>
    <row r="968" spans="1:7" ht="12.75">
      <c r="A968" t="s">
        <v>179</v>
      </c>
      <c r="B968" t="s">
        <v>257</v>
      </c>
      <c r="C968">
        <v>6.524963093</v>
      </c>
      <c r="D968">
        <v>0.05925627785</v>
      </c>
      <c r="E968" t="s">
        <v>340</v>
      </c>
      <c r="F968">
        <v>0.908147326</v>
      </c>
      <c r="G968">
        <v>141249.6362</v>
      </c>
    </row>
    <row r="969" spans="1:7" ht="12.75">
      <c r="A969" t="s">
        <v>179</v>
      </c>
      <c r="B969" t="s">
        <v>259</v>
      </c>
      <c r="C969">
        <v>17.78556848</v>
      </c>
      <c r="D969">
        <v>0.0767231503</v>
      </c>
      <c r="E969" t="s">
        <v>340</v>
      </c>
      <c r="F969">
        <v>0.4313786787</v>
      </c>
      <c r="G969">
        <v>974274.5685</v>
      </c>
    </row>
    <row r="970" spans="1:7" ht="12.75">
      <c r="A970" t="s">
        <v>179</v>
      </c>
      <c r="B970" t="s">
        <v>342</v>
      </c>
      <c r="C970">
        <v>17.70737388</v>
      </c>
      <c r="D970">
        <v>0.06927900986</v>
      </c>
      <c r="E970" t="s">
        <v>340</v>
      </c>
      <c r="F970">
        <v>0.3912438419</v>
      </c>
      <c r="G970">
        <v>859899.0838</v>
      </c>
    </row>
    <row r="971" spans="1:7" ht="12.75">
      <c r="A971" t="s">
        <v>179</v>
      </c>
      <c r="B971" t="s">
        <v>260</v>
      </c>
      <c r="C971">
        <v>0.3564521062</v>
      </c>
      <c r="D971">
        <v>0.004384572136</v>
      </c>
      <c r="E971" t="s">
        <v>340</v>
      </c>
      <c r="F971">
        <v>1.230059259</v>
      </c>
      <c r="G971">
        <v>2854.989908</v>
      </c>
    </row>
    <row r="972" spans="1:7" ht="12.75">
      <c r="A972" t="s">
        <v>179</v>
      </c>
      <c r="B972" t="s">
        <v>343</v>
      </c>
      <c r="C972">
        <v>0.3248340896</v>
      </c>
      <c r="D972">
        <v>1.27860274</v>
      </c>
      <c r="E972" t="s">
        <v>340</v>
      </c>
      <c r="F972">
        <v>393.6171666</v>
      </c>
      <c r="G972">
        <v>14.74087326</v>
      </c>
    </row>
    <row r="973" spans="1:7" ht="12.75">
      <c r="A973" t="s">
        <v>179</v>
      </c>
      <c r="B973" t="s">
        <v>258</v>
      </c>
      <c r="C973">
        <v>2.950919401</v>
      </c>
      <c r="D973">
        <v>0.007930766681</v>
      </c>
      <c r="E973" t="s">
        <v>340</v>
      </c>
      <c r="F973">
        <v>0.2687557878</v>
      </c>
      <c r="G973">
        <v>15494.83827</v>
      </c>
    </row>
    <row r="974" spans="1:7" ht="12.75">
      <c r="A974" t="s">
        <v>179</v>
      </c>
      <c r="B974" t="s">
        <v>344</v>
      </c>
      <c r="C974">
        <v>2.780890422</v>
      </c>
      <c r="D974">
        <v>0.004873628788</v>
      </c>
      <c r="E974" t="s">
        <v>340</v>
      </c>
      <c r="F974">
        <v>0.1752542549</v>
      </c>
      <c r="G974">
        <v>20650.83012</v>
      </c>
    </row>
    <row r="975" spans="1:7" ht="12.75">
      <c r="A975" t="s">
        <v>179</v>
      </c>
      <c r="B975" t="s">
        <v>261</v>
      </c>
      <c r="C975">
        <v>0.1887635429</v>
      </c>
      <c r="D975">
        <v>0.0008048156897</v>
      </c>
      <c r="E975" t="s">
        <v>340</v>
      </c>
      <c r="F975">
        <v>0.4263618267</v>
      </c>
      <c r="G975">
        <v>140478.6368</v>
      </c>
    </row>
    <row r="976" spans="1:7" ht="12.75">
      <c r="A976" t="s">
        <v>179</v>
      </c>
      <c r="B976" t="s">
        <v>345</v>
      </c>
      <c r="C976">
        <v>0.1815262584</v>
      </c>
      <c r="D976">
        <v>0.001712548094</v>
      </c>
      <c r="E976" t="s">
        <v>340</v>
      </c>
      <c r="F976">
        <v>0.9434161809</v>
      </c>
      <c r="G976">
        <v>2537910.197</v>
      </c>
    </row>
    <row r="977" spans="1:7" ht="12.75">
      <c r="A977" t="s">
        <v>367</v>
      </c>
      <c r="B977" t="s">
        <v>338</v>
      </c>
      <c r="C977">
        <v>141.7179568</v>
      </c>
      <c r="D977">
        <v>0.8858909833</v>
      </c>
      <c r="E977" t="s">
        <v>340</v>
      </c>
      <c r="F977">
        <v>0.6251084924</v>
      </c>
      <c r="G977">
        <v>1760273.034</v>
      </c>
    </row>
    <row r="978" spans="1:7" ht="12.75">
      <c r="A978" t="s">
        <v>367</v>
      </c>
      <c r="B978" t="s">
        <v>255</v>
      </c>
      <c r="C978">
        <v>142.4303729</v>
      </c>
      <c r="D978">
        <v>0.832455609</v>
      </c>
      <c r="E978" t="s">
        <v>340</v>
      </c>
      <c r="F978">
        <v>0.584464951</v>
      </c>
      <c r="G978">
        <v>941306.9548</v>
      </c>
    </row>
    <row r="979" spans="1:7" ht="12.75">
      <c r="A979" t="s">
        <v>367</v>
      </c>
      <c r="B979" t="s">
        <v>256</v>
      </c>
      <c r="C979">
        <v>154.4319524</v>
      </c>
      <c r="D979">
        <v>1.075473112</v>
      </c>
      <c r="E979" t="s">
        <v>340</v>
      </c>
      <c r="F979">
        <v>0.6964058249</v>
      </c>
      <c r="G979">
        <v>531061.4639</v>
      </c>
    </row>
    <row r="980" spans="1:7" ht="12.75">
      <c r="A980" t="s">
        <v>367</v>
      </c>
      <c r="B980" t="s">
        <v>341</v>
      </c>
      <c r="C980">
        <v>30.00964379</v>
      </c>
      <c r="D980">
        <v>0.1307660436</v>
      </c>
      <c r="E980" t="s">
        <v>340</v>
      </c>
      <c r="F980">
        <v>0.4357467368</v>
      </c>
      <c r="G980">
        <v>1020284.254</v>
      </c>
    </row>
    <row r="981" spans="1:7" ht="12.75">
      <c r="A981" t="s">
        <v>367</v>
      </c>
      <c r="B981" t="s">
        <v>257</v>
      </c>
      <c r="C981">
        <v>28.78697226</v>
      </c>
      <c r="D981">
        <v>0.1896729532</v>
      </c>
      <c r="E981" t="s">
        <v>340</v>
      </c>
      <c r="F981">
        <v>0.658884691</v>
      </c>
      <c r="G981">
        <v>623168.1777</v>
      </c>
    </row>
    <row r="982" spans="1:7" ht="12.75">
      <c r="A982" t="s">
        <v>367</v>
      </c>
      <c r="B982" t="s">
        <v>259</v>
      </c>
      <c r="C982">
        <v>12.41959664</v>
      </c>
      <c r="D982">
        <v>0.07259438234</v>
      </c>
      <c r="E982" t="s">
        <v>340</v>
      </c>
      <c r="F982">
        <v>0.5845148151</v>
      </c>
      <c r="G982">
        <v>680332.325</v>
      </c>
    </row>
    <row r="983" spans="1:7" ht="12.75">
      <c r="A983" t="s">
        <v>367</v>
      </c>
      <c r="B983" t="s">
        <v>342</v>
      </c>
      <c r="C983">
        <v>12.39713432</v>
      </c>
      <c r="D983">
        <v>0.0676673769</v>
      </c>
      <c r="E983" t="s">
        <v>340</v>
      </c>
      <c r="F983">
        <v>0.5458307955</v>
      </c>
      <c r="G983">
        <v>602025.1519</v>
      </c>
    </row>
    <row r="984" spans="1:7" ht="12.75">
      <c r="A984" t="s">
        <v>367</v>
      </c>
      <c r="B984" t="s">
        <v>260</v>
      </c>
      <c r="C984">
        <v>5.770075502</v>
      </c>
      <c r="D984">
        <v>0.02912413078</v>
      </c>
      <c r="E984" t="s">
        <v>340</v>
      </c>
      <c r="F984">
        <v>0.504744362</v>
      </c>
      <c r="G984">
        <v>46215.20546</v>
      </c>
    </row>
    <row r="985" spans="1:7" ht="12.75">
      <c r="A985" t="s">
        <v>367</v>
      </c>
      <c r="B985" t="s">
        <v>343</v>
      </c>
      <c r="C985">
        <v>5.821283342</v>
      </c>
      <c r="D985">
        <v>0.400217994</v>
      </c>
      <c r="E985" t="s">
        <v>340</v>
      </c>
      <c r="F985">
        <v>6.875081842</v>
      </c>
      <c r="G985">
        <v>264.1680867</v>
      </c>
    </row>
    <row r="986" spans="1:7" ht="12.75">
      <c r="A986" t="s">
        <v>367</v>
      </c>
      <c r="B986" t="s">
        <v>258</v>
      </c>
      <c r="C986">
        <v>30.59969411</v>
      </c>
      <c r="D986">
        <v>0.05165762209</v>
      </c>
      <c r="E986" t="s">
        <v>340</v>
      </c>
      <c r="F986">
        <v>0.168817446</v>
      </c>
      <c r="G986">
        <v>160674.4363</v>
      </c>
    </row>
    <row r="987" spans="1:7" ht="12.75">
      <c r="A987" t="s">
        <v>367</v>
      </c>
      <c r="B987" t="s">
        <v>344</v>
      </c>
      <c r="C987">
        <v>30.59380122</v>
      </c>
      <c r="D987">
        <v>0.09607041334</v>
      </c>
      <c r="E987" t="s">
        <v>340</v>
      </c>
      <c r="F987">
        <v>0.3140192115</v>
      </c>
      <c r="G987">
        <v>227188.884</v>
      </c>
    </row>
    <row r="988" spans="1:7" ht="12.75">
      <c r="A988" t="s">
        <v>367</v>
      </c>
      <c r="B988" t="s">
        <v>261</v>
      </c>
      <c r="C988">
        <v>0.3699551873</v>
      </c>
      <c r="D988">
        <v>0.002696966845</v>
      </c>
      <c r="E988" t="s">
        <v>340</v>
      </c>
      <c r="F988">
        <v>0.728998251</v>
      </c>
      <c r="G988">
        <v>275322.2343</v>
      </c>
    </row>
    <row r="989" spans="1:7" ht="12.75">
      <c r="A989" t="s">
        <v>367</v>
      </c>
      <c r="B989" t="s">
        <v>345</v>
      </c>
      <c r="C989">
        <v>0.3514124894</v>
      </c>
      <c r="D989">
        <v>0.001831444429</v>
      </c>
      <c r="E989" t="s">
        <v>340</v>
      </c>
      <c r="F989">
        <v>0.5211665732</v>
      </c>
      <c r="G989">
        <v>4913081.712</v>
      </c>
    </row>
    <row r="990" spans="1:7" ht="12.75">
      <c r="A990" t="s">
        <v>16</v>
      </c>
      <c r="B990" t="s">
        <v>338</v>
      </c>
      <c r="C990">
        <v>49.37914184</v>
      </c>
      <c r="D990">
        <v>0.2819698444</v>
      </c>
      <c r="E990" t="s">
        <v>340</v>
      </c>
      <c r="F990">
        <v>0.5710302648</v>
      </c>
      <c r="G990">
        <v>613336.332</v>
      </c>
    </row>
    <row r="991" spans="1:7" ht="12.75">
      <c r="A991" t="s">
        <v>16</v>
      </c>
      <c r="B991" t="s">
        <v>255</v>
      </c>
      <c r="C991">
        <v>49.45552719</v>
      </c>
      <c r="D991">
        <v>0.2431936951</v>
      </c>
      <c r="E991" t="s">
        <v>340</v>
      </c>
      <c r="F991">
        <v>0.4917421953</v>
      </c>
      <c r="G991">
        <v>326846.239</v>
      </c>
    </row>
    <row r="992" spans="1:7" ht="12.75">
      <c r="A992" t="s">
        <v>16</v>
      </c>
      <c r="B992" t="s">
        <v>256</v>
      </c>
      <c r="C992">
        <v>24.46022243</v>
      </c>
      <c r="D992">
        <v>0.1960724062</v>
      </c>
      <c r="E992" t="s">
        <v>340</v>
      </c>
      <c r="F992">
        <v>0.8015969877</v>
      </c>
      <c r="G992">
        <v>84113.95008</v>
      </c>
    </row>
    <row r="993" spans="1:7" ht="12.75">
      <c r="A993" t="s">
        <v>16</v>
      </c>
      <c r="B993" t="s">
        <v>341</v>
      </c>
      <c r="C993">
        <v>2.922312363</v>
      </c>
      <c r="D993">
        <v>0.012143178</v>
      </c>
      <c r="E993" t="s">
        <v>340</v>
      </c>
      <c r="F993">
        <v>0.4155331976</v>
      </c>
      <c r="G993">
        <v>99354.37122</v>
      </c>
    </row>
    <row r="994" spans="1:7" ht="12.75">
      <c r="A994" t="s">
        <v>16</v>
      </c>
      <c r="B994" t="s">
        <v>257</v>
      </c>
      <c r="C994">
        <v>2.844985128</v>
      </c>
      <c r="D994">
        <v>0.02324497635</v>
      </c>
      <c r="E994" t="s">
        <v>340</v>
      </c>
      <c r="F994">
        <v>0.8170508916</v>
      </c>
      <c r="G994">
        <v>61587.03255</v>
      </c>
    </row>
    <row r="995" spans="1:7" ht="12.75">
      <c r="A995" t="s">
        <v>16</v>
      </c>
      <c r="B995" t="s">
        <v>259</v>
      </c>
      <c r="C995">
        <v>9.342763588</v>
      </c>
      <c r="D995">
        <v>0.05288409526</v>
      </c>
      <c r="E995" t="s">
        <v>340</v>
      </c>
      <c r="F995">
        <v>0.5660433849</v>
      </c>
      <c r="G995">
        <v>511786.6754</v>
      </c>
    </row>
    <row r="996" spans="1:7" ht="12.75">
      <c r="A996" t="s">
        <v>16</v>
      </c>
      <c r="B996" t="s">
        <v>342</v>
      </c>
      <c r="C996">
        <v>9.291910089</v>
      </c>
      <c r="D996">
        <v>0.05716353237</v>
      </c>
      <c r="E996" t="s">
        <v>340</v>
      </c>
      <c r="F996">
        <v>0.6151967876</v>
      </c>
      <c r="G996">
        <v>451230.376</v>
      </c>
    </row>
    <row r="997" spans="1:7" ht="12.75">
      <c r="A997" t="s">
        <v>16</v>
      </c>
      <c r="B997" t="s">
        <v>260</v>
      </c>
      <c r="C997">
        <v>0.05236541869</v>
      </c>
      <c r="D997">
        <v>0.01593524059</v>
      </c>
      <c r="E997" t="s">
        <v>340</v>
      </c>
      <c r="F997">
        <v>30.43084728</v>
      </c>
      <c r="G997">
        <v>419.4188764</v>
      </c>
    </row>
    <row r="998" spans="1:7" ht="12.75">
      <c r="A998" t="s">
        <v>16</v>
      </c>
      <c r="B998" t="s">
        <v>343</v>
      </c>
      <c r="C998">
        <v>0.4551114997</v>
      </c>
      <c r="D998">
        <v>1.111742845</v>
      </c>
      <c r="E998" t="s">
        <v>340</v>
      </c>
      <c r="F998">
        <v>244.2792251</v>
      </c>
      <c r="G998">
        <v>20.65282293</v>
      </c>
    </row>
    <row r="999" spans="1:7" ht="12.75">
      <c r="A999" t="s">
        <v>16</v>
      </c>
      <c r="B999" t="s">
        <v>258</v>
      </c>
      <c r="C999">
        <v>0.9454328502</v>
      </c>
      <c r="D999">
        <v>0.009392649861</v>
      </c>
      <c r="E999" t="s">
        <v>340</v>
      </c>
      <c r="F999">
        <v>0.9934761479</v>
      </c>
      <c r="G999">
        <v>4964.327085</v>
      </c>
    </row>
    <row r="1000" spans="1:7" ht="12.75">
      <c r="A1000" t="s">
        <v>16</v>
      </c>
      <c r="B1000" t="s">
        <v>344</v>
      </c>
      <c r="C1000">
        <v>0.8287611373</v>
      </c>
      <c r="D1000">
        <v>0.006189711407</v>
      </c>
      <c r="E1000" t="s">
        <v>340</v>
      </c>
      <c r="F1000">
        <v>0.7468631344</v>
      </c>
      <c r="G1000">
        <v>6154.36168</v>
      </c>
    </row>
    <row r="1001" spans="1:7" ht="12.75">
      <c r="A1001" t="s">
        <v>16</v>
      </c>
      <c r="B1001" t="s">
        <v>261</v>
      </c>
      <c r="C1001">
        <v>0.1408163494</v>
      </c>
      <c r="D1001">
        <v>0.0009669653051</v>
      </c>
      <c r="E1001" t="s">
        <v>340</v>
      </c>
      <c r="F1001">
        <v>0.6866853948</v>
      </c>
      <c r="G1001">
        <v>104796.1301</v>
      </c>
    </row>
    <row r="1002" spans="1:7" ht="12.75">
      <c r="A1002" t="s">
        <v>16</v>
      </c>
      <c r="B1002" t="s">
        <v>345</v>
      </c>
      <c r="C1002">
        <v>0.1374413885</v>
      </c>
      <c r="D1002">
        <v>0.0006040543618</v>
      </c>
      <c r="E1002" t="s">
        <v>340</v>
      </c>
      <c r="F1002">
        <v>0.4394996066</v>
      </c>
      <c r="G1002">
        <v>1921561.677</v>
      </c>
    </row>
    <row r="1003" spans="1:7" ht="12.75">
      <c r="A1003" t="s">
        <v>82</v>
      </c>
      <c r="B1003" t="s">
        <v>338</v>
      </c>
      <c r="C1003">
        <v>131.0095235</v>
      </c>
      <c r="D1003">
        <v>1.025865009</v>
      </c>
      <c r="E1003" t="s">
        <v>340</v>
      </c>
      <c r="F1003">
        <v>0.7830461344</v>
      </c>
      <c r="G1003">
        <v>1627264.015</v>
      </c>
    </row>
    <row r="1004" spans="1:7" ht="12.75">
      <c r="A1004" t="s">
        <v>82</v>
      </c>
      <c r="B1004" t="s">
        <v>255</v>
      </c>
      <c r="C1004">
        <v>131.7997274</v>
      </c>
      <c r="D1004">
        <v>0.9727211331</v>
      </c>
      <c r="E1004" t="s">
        <v>340</v>
      </c>
      <c r="F1004">
        <v>0.7380297002</v>
      </c>
      <c r="G1004">
        <v>871050.1668</v>
      </c>
    </row>
    <row r="1005" spans="1:7" ht="12.75">
      <c r="A1005" t="s">
        <v>82</v>
      </c>
      <c r="B1005" t="s">
        <v>256</v>
      </c>
      <c r="C1005">
        <v>33.99110961</v>
      </c>
      <c r="D1005">
        <v>0.1465455842</v>
      </c>
      <c r="E1005" t="s">
        <v>340</v>
      </c>
      <c r="F1005">
        <v>0.4311291567</v>
      </c>
      <c r="G1005">
        <v>116888.8184</v>
      </c>
    </row>
    <row r="1006" spans="1:7" ht="12.75">
      <c r="A1006" t="s">
        <v>82</v>
      </c>
      <c r="B1006" t="s">
        <v>341</v>
      </c>
      <c r="C1006">
        <v>14.57947225</v>
      </c>
      <c r="D1006">
        <v>0.09773165028</v>
      </c>
      <c r="E1006" t="s">
        <v>340</v>
      </c>
      <c r="F1006">
        <v>0.6703373663</v>
      </c>
      <c r="G1006">
        <v>495680.8575</v>
      </c>
    </row>
    <row r="1007" spans="1:7" ht="12.75">
      <c r="A1007" t="s">
        <v>82</v>
      </c>
      <c r="B1007" t="s">
        <v>257</v>
      </c>
      <c r="C1007">
        <v>14.19866761</v>
      </c>
      <c r="D1007">
        <v>0.03690442943</v>
      </c>
      <c r="E1007" t="s">
        <v>340</v>
      </c>
      <c r="F1007">
        <v>0.259914736</v>
      </c>
      <c r="G1007">
        <v>307366.7401</v>
      </c>
    </row>
    <row r="1008" spans="1:7" ht="12.75">
      <c r="A1008" t="s">
        <v>82</v>
      </c>
      <c r="B1008" t="s">
        <v>259</v>
      </c>
      <c r="C1008">
        <v>4.858275541</v>
      </c>
      <c r="D1008">
        <v>0.01743924275</v>
      </c>
      <c r="E1008" t="s">
        <v>340</v>
      </c>
      <c r="F1008">
        <v>0.3589595238</v>
      </c>
      <c r="G1008">
        <v>266131.1789</v>
      </c>
    </row>
    <row r="1009" spans="1:7" ht="12.75">
      <c r="A1009" t="s">
        <v>82</v>
      </c>
      <c r="B1009" t="s">
        <v>342</v>
      </c>
      <c r="C1009">
        <v>4.829746994</v>
      </c>
      <c r="D1009">
        <v>0.01485821885</v>
      </c>
      <c r="E1009" t="s">
        <v>340</v>
      </c>
      <c r="F1009">
        <v>0.3076396936</v>
      </c>
      <c r="G1009">
        <v>234540.4261</v>
      </c>
    </row>
    <row r="1010" spans="1:7" ht="12.75">
      <c r="A1010" t="s">
        <v>82</v>
      </c>
      <c r="B1010" t="s">
        <v>260</v>
      </c>
      <c r="C1010">
        <v>0.1123055958</v>
      </c>
      <c r="D1010">
        <v>0.008020907446</v>
      </c>
      <c r="E1010" t="s">
        <v>340</v>
      </c>
      <c r="F1010">
        <v>7.142037216</v>
      </c>
      <c r="G1010">
        <v>899.507499</v>
      </c>
    </row>
    <row r="1011" spans="1:7" ht="12.75">
      <c r="A1011" t="s">
        <v>82</v>
      </c>
      <c r="B1011" t="s">
        <v>343</v>
      </c>
      <c r="C1011">
        <v>0.9186470323</v>
      </c>
      <c r="D1011">
        <v>0.8750687</v>
      </c>
      <c r="E1011" t="s">
        <v>340</v>
      </c>
      <c r="F1011">
        <v>95.25624851</v>
      </c>
      <c r="G1011">
        <v>41.68792594</v>
      </c>
    </row>
    <row r="1012" spans="1:7" ht="12.75">
      <c r="A1012" t="s">
        <v>82</v>
      </c>
      <c r="B1012" t="s">
        <v>258</v>
      </c>
      <c r="C1012">
        <v>2.710340022</v>
      </c>
      <c r="D1012">
        <v>0.00792124668</v>
      </c>
      <c r="E1012" t="s">
        <v>340</v>
      </c>
      <c r="F1012">
        <v>0.2922602557</v>
      </c>
      <c r="G1012">
        <v>14231.59178</v>
      </c>
    </row>
    <row r="1013" spans="1:7" ht="12.75">
      <c r="A1013" t="s">
        <v>82</v>
      </c>
      <c r="B1013" t="s">
        <v>344</v>
      </c>
      <c r="C1013">
        <v>2.553763437</v>
      </c>
      <c r="D1013">
        <v>0.009742672283</v>
      </c>
      <c r="E1013" t="s">
        <v>340</v>
      </c>
      <c r="F1013">
        <v>0.3815025363</v>
      </c>
      <c r="G1013">
        <v>18964.1902</v>
      </c>
    </row>
    <row r="1014" spans="1:7" ht="12.75">
      <c r="A1014" t="s">
        <v>82</v>
      </c>
      <c r="B1014" t="s">
        <v>261</v>
      </c>
      <c r="C1014">
        <v>0.4709811061</v>
      </c>
      <c r="D1014">
        <v>0.00384289976</v>
      </c>
      <c r="E1014" t="s">
        <v>340</v>
      </c>
      <c r="F1014">
        <v>0.8159350154</v>
      </c>
      <c r="G1014">
        <v>350506.1555</v>
      </c>
    </row>
    <row r="1015" spans="1:7" ht="12.75">
      <c r="A1015" t="s">
        <v>82</v>
      </c>
      <c r="B1015" t="s">
        <v>345</v>
      </c>
      <c r="C1015">
        <v>0.4483009457</v>
      </c>
      <c r="D1015">
        <v>0.001704111994</v>
      </c>
      <c r="E1015" t="s">
        <v>340</v>
      </c>
      <c r="F1015">
        <v>0.38012679</v>
      </c>
      <c r="G1015">
        <v>6267674.724</v>
      </c>
    </row>
    <row r="1016" spans="1:7" ht="12.75">
      <c r="A1016" t="s">
        <v>368</v>
      </c>
      <c r="B1016" t="s">
        <v>338</v>
      </c>
      <c r="C1016">
        <v>0.3853229179</v>
      </c>
      <c r="D1016">
        <v>0.01558522697</v>
      </c>
      <c r="E1016" t="s">
        <v>340</v>
      </c>
      <c r="F1016">
        <v>4.044718403</v>
      </c>
      <c r="G1016">
        <v>4786.080445</v>
      </c>
    </row>
    <row r="1017" spans="1:7" ht="12.75">
      <c r="A1017" t="s">
        <v>368</v>
      </c>
      <c r="B1017" t="s">
        <v>255</v>
      </c>
      <c r="C1017">
        <v>0.3705611943</v>
      </c>
      <c r="D1017">
        <v>0.01350280359</v>
      </c>
      <c r="E1017" t="s">
        <v>340</v>
      </c>
      <c r="F1017">
        <v>3.643879552</v>
      </c>
      <c r="G1017">
        <v>2448.99892</v>
      </c>
    </row>
    <row r="1018" spans="1:7" ht="12.75">
      <c r="A1018" t="s">
        <v>368</v>
      </c>
      <c r="B1018" t="s">
        <v>256</v>
      </c>
      <c r="C1018">
        <v>-0.7720033939</v>
      </c>
      <c r="D1018">
        <v>0.07617919164</v>
      </c>
      <c r="E1018" t="s">
        <v>340</v>
      </c>
      <c r="F1018">
        <v>9.867727558</v>
      </c>
      <c r="G1018">
        <v>-2654.769601</v>
      </c>
    </row>
    <row r="1019" spans="1:7" ht="12.75">
      <c r="A1019" t="s">
        <v>368</v>
      </c>
      <c r="B1019" t="s">
        <v>341</v>
      </c>
      <c r="C1019">
        <v>0.03884556836</v>
      </c>
      <c r="D1019">
        <v>0.001369211309</v>
      </c>
      <c r="E1019" t="s">
        <v>340</v>
      </c>
      <c r="F1019">
        <v>3.524755505</v>
      </c>
      <c r="G1019">
        <v>1320.692842</v>
      </c>
    </row>
    <row r="1020" spans="1:7" ht="12.75">
      <c r="A1020" t="s">
        <v>368</v>
      </c>
      <c r="B1020" t="s">
        <v>257</v>
      </c>
      <c r="C1020">
        <v>0.04243843943</v>
      </c>
      <c r="D1020">
        <v>0.004633437086</v>
      </c>
      <c r="E1020" t="s">
        <v>340</v>
      </c>
      <c r="F1020">
        <v>10.91801948</v>
      </c>
      <c r="G1020">
        <v>918.6893545</v>
      </c>
    </row>
    <row r="1021" spans="1:7" ht="12.75">
      <c r="A1021" t="s">
        <v>368</v>
      </c>
      <c r="B1021" t="s">
        <v>259</v>
      </c>
      <c r="C1021">
        <v>0.02329654348</v>
      </c>
      <c r="D1021">
        <v>0.001483262302</v>
      </c>
      <c r="E1021" t="s">
        <v>340</v>
      </c>
      <c r="F1021">
        <v>6.366877145</v>
      </c>
      <c r="G1021">
        <v>1276.159931</v>
      </c>
    </row>
    <row r="1022" spans="1:7" ht="12.75">
      <c r="A1022" t="s">
        <v>368</v>
      </c>
      <c r="B1022" t="s">
        <v>342</v>
      </c>
      <c r="C1022">
        <v>0.02248831406</v>
      </c>
      <c r="D1022">
        <v>0.002042891794</v>
      </c>
      <c r="E1022" t="s">
        <v>340</v>
      </c>
      <c r="F1022">
        <v>9.084237212</v>
      </c>
      <c r="G1022">
        <v>1092.069371</v>
      </c>
    </row>
    <row r="1023" spans="1:7" ht="12.75">
      <c r="A1023" t="s">
        <v>368</v>
      </c>
      <c r="B1023" t="s">
        <v>260</v>
      </c>
      <c r="C1023">
        <v>0.06538577446</v>
      </c>
      <c r="D1023">
        <v>0.006439048469</v>
      </c>
      <c r="E1023" t="s">
        <v>340</v>
      </c>
      <c r="F1023">
        <v>9.84778191</v>
      </c>
      <c r="G1023">
        <v>523.7049325</v>
      </c>
    </row>
    <row r="1024" spans="1:7" ht="12.75">
      <c r="A1024" t="s">
        <v>368</v>
      </c>
      <c r="B1024" t="s">
        <v>343</v>
      </c>
      <c r="C1024">
        <v>0.3555129066</v>
      </c>
      <c r="D1024">
        <v>0.530684277</v>
      </c>
      <c r="E1024" t="s">
        <v>340</v>
      </c>
      <c r="F1024">
        <v>149.2728582</v>
      </c>
      <c r="G1024">
        <v>16.13306874</v>
      </c>
    </row>
    <row r="1025" spans="1:7" ht="12.75">
      <c r="A1025" t="s">
        <v>368</v>
      </c>
      <c r="B1025" t="s">
        <v>258</v>
      </c>
      <c r="C1025">
        <v>0.03255327465</v>
      </c>
      <c r="D1025">
        <v>0.005076096075</v>
      </c>
      <c r="E1025" t="s">
        <v>340</v>
      </c>
      <c r="F1025">
        <v>15.59319648</v>
      </c>
      <c r="G1025">
        <v>170.9323967</v>
      </c>
    </row>
    <row r="1026" spans="1:7" ht="12.75">
      <c r="A1026" t="s">
        <v>368</v>
      </c>
      <c r="B1026" t="s">
        <v>344</v>
      </c>
      <c r="C1026">
        <v>-0.01753228177</v>
      </c>
      <c r="D1026">
        <v>0.006619878399</v>
      </c>
      <c r="E1026" t="s">
        <v>340</v>
      </c>
      <c r="F1026">
        <v>37.758225</v>
      </c>
      <c r="G1026">
        <v>-130.1943325</v>
      </c>
    </row>
    <row r="1027" spans="1:7" ht="12.75">
      <c r="A1027" t="s">
        <v>368</v>
      </c>
      <c r="B1027" t="s">
        <v>261</v>
      </c>
      <c r="C1027">
        <v>0.0009432414991</v>
      </c>
      <c r="D1027" s="42">
        <v>9.938400261E-05</v>
      </c>
      <c r="E1027" t="s">
        <v>340</v>
      </c>
      <c r="F1027">
        <v>10.53643237</v>
      </c>
      <c r="G1027">
        <v>701.9643619</v>
      </c>
    </row>
    <row r="1028" spans="1:7" ht="12.75">
      <c r="A1028" t="s">
        <v>368</v>
      </c>
      <c r="B1028" t="s">
        <v>345</v>
      </c>
      <c r="C1028">
        <v>0.0005777561396</v>
      </c>
      <c r="D1028" s="42">
        <v>2.654661029E-05</v>
      </c>
      <c r="E1028" t="s">
        <v>340</v>
      </c>
      <c r="F1028">
        <v>4.594777704</v>
      </c>
      <c r="G1028">
        <v>8077.581785</v>
      </c>
    </row>
    <row r="1029" spans="1:7" ht="12.75">
      <c r="A1029" t="s">
        <v>369</v>
      </c>
      <c r="B1029" t="s">
        <v>338</v>
      </c>
      <c r="C1029">
        <v>0.6050223724</v>
      </c>
      <c r="D1029">
        <v>0.008115004735</v>
      </c>
      <c r="E1029" t="s">
        <v>340</v>
      </c>
      <c r="F1029">
        <v>1.341273497</v>
      </c>
      <c r="G1029">
        <v>7514.958521</v>
      </c>
    </row>
    <row r="1030" spans="1:7" ht="12.75">
      <c r="A1030" t="s">
        <v>369</v>
      </c>
      <c r="B1030" t="s">
        <v>255</v>
      </c>
      <c r="C1030">
        <v>0.5835333467</v>
      </c>
      <c r="D1030">
        <v>0.005828289062</v>
      </c>
      <c r="E1030" t="s">
        <v>340</v>
      </c>
      <c r="F1030">
        <v>0.9987928016</v>
      </c>
      <c r="G1030">
        <v>3856.508879</v>
      </c>
    </row>
    <row r="1031" spans="1:7" ht="12.75">
      <c r="A1031" t="s">
        <v>369</v>
      </c>
      <c r="B1031" t="s">
        <v>256</v>
      </c>
      <c r="C1031">
        <v>-1.168663869</v>
      </c>
      <c r="D1031">
        <v>0.02749787039</v>
      </c>
      <c r="E1031" t="s">
        <v>340</v>
      </c>
      <c r="F1031">
        <v>2.352932363</v>
      </c>
      <c r="G1031">
        <v>-4018.807867</v>
      </c>
    </row>
    <row r="1032" spans="1:7" ht="12.75">
      <c r="A1032" t="s">
        <v>369</v>
      </c>
      <c r="B1032" t="s">
        <v>341</v>
      </c>
      <c r="C1032">
        <v>0.09683974892</v>
      </c>
      <c r="D1032">
        <v>0.003705668499</v>
      </c>
      <c r="E1032" t="s">
        <v>340</v>
      </c>
      <c r="F1032">
        <v>3.826598623</v>
      </c>
      <c r="G1032">
        <v>3292.410656</v>
      </c>
    </row>
    <row r="1033" spans="1:7" ht="12.75">
      <c r="A1033" t="s">
        <v>369</v>
      </c>
      <c r="B1033" t="s">
        <v>257</v>
      </c>
      <c r="C1033">
        <v>0.09321603979</v>
      </c>
      <c r="D1033">
        <v>0.0009389753299</v>
      </c>
      <c r="E1033" t="s">
        <v>340</v>
      </c>
      <c r="F1033">
        <v>1.007310901</v>
      </c>
      <c r="G1033">
        <v>2017.901331</v>
      </c>
    </row>
    <row r="1034" spans="1:7" ht="12.75">
      <c r="A1034" t="s">
        <v>369</v>
      </c>
      <c r="B1034" t="s">
        <v>259</v>
      </c>
      <c r="C1034">
        <v>0.001557796623</v>
      </c>
      <c r="D1034">
        <v>0.0004123718484</v>
      </c>
      <c r="E1034" t="s">
        <v>340</v>
      </c>
      <c r="F1034">
        <v>26.47148173</v>
      </c>
      <c r="G1034">
        <v>85.33444596</v>
      </c>
    </row>
    <row r="1035" spans="1:7" ht="12.75">
      <c r="A1035" t="s">
        <v>369</v>
      </c>
      <c r="B1035" t="s">
        <v>342</v>
      </c>
      <c r="C1035">
        <v>0.0005662329064</v>
      </c>
      <c r="D1035">
        <v>0.0004293088287</v>
      </c>
      <c r="E1035" t="s">
        <v>340</v>
      </c>
      <c r="F1035">
        <v>75.81841745</v>
      </c>
      <c r="G1035">
        <v>27.49719754</v>
      </c>
    </row>
    <row r="1036" spans="1:7" ht="12.75">
      <c r="A1036" t="s">
        <v>369</v>
      </c>
      <c r="B1036" t="s">
        <v>260</v>
      </c>
      <c r="C1036">
        <v>0.1376937069</v>
      </c>
      <c r="D1036">
        <v>0.009659282826</v>
      </c>
      <c r="E1036" t="s">
        <v>340</v>
      </c>
      <c r="F1036">
        <v>7.015050322</v>
      </c>
      <c r="G1036">
        <v>1102.852632</v>
      </c>
    </row>
    <row r="1037" spans="1:7" ht="12.75">
      <c r="A1037" t="s">
        <v>369</v>
      </c>
      <c r="B1037" t="s">
        <v>343</v>
      </c>
      <c r="C1037">
        <v>0.9229817409</v>
      </c>
      <c r="D1037">
        <v>1.107505077</v>
      </c>
      <c r="E1037" t="s">
        <v>340</v>
      </c>
      <c r="F1037">
        <v>119.9920896</v>
      </c>
      <c r="G1037">
        <v>41.88463371</v>
      </c>
    </row>
    <row r="1038" spans="1:7" ht="12.75">
      <c r="A1038" t="s">
        <v>369</v>
      </c>
      <c r="B1038" t="s">
        <v>258</v>
      </c>
      <c r="C1038">
        <v>0.01794954091</v>
      </c>
      <c r="D1038">
        <v>0.007448380646</v>
      </c>
      <c r="E1038" t="s">
        <v>340</v>
      </c>
      <c r="F1038">
        <v>41.49621811</v>
      </c>
      <c r="G1038">
        <v>94.25036595</v>
      </c>
    </row>
    <row r="1039" spans="1:7" ht="12.75">
      <c r="A1039" t="s">
        <v>369</v>
      </c>
      <c r="B1039" t="s">
        <v>344</v>
      </c>
      <c r="C1039">
        <v>-0.01681008961</v>
      </c>
      <c r="D1039">
        <v>0.005751288889</v>
      </c>
      <c r="E1039" t="s">
        <v>340</v>
      </c>
      <c r="F1039">
        <v>34.21331488</v>
      </c>
      <c r="G1039">
        <v>-124.8313497</v>
      </c>
    </row>
    <row r="1040" spans="1:7" ht="12.75">
      <c r="A1040" t="s">
        <v>369</v>
      </c>
      <c r="B1040" t="s">
        <v>261</v>
      </c>
      <c r="C1040">
        <v>0.001707220321</v>
      </c>
      <c r="D1040" s="42">
        <v>7.8063267E-05</v>
      </c>
      <c r="E1040" t="s">
        <v>340</v>
      </c>
      <c r="F1040">
        <v>4.572536189</v>
      </c>
      <c r="G1040">
        <v>1270.520672</v>
      </c>
    </row>
    <row r="1041" spans="1:7" ht="12.75">
      <c r="A1041" t="s">
        <v>369</v>
      </c>
      <c r="B1041" t="s">
        <v>345</v>
      </c>
      <c r="C1041">
        <v>0.001508542914</v>
      </c>
      <c r="D1041" s="42">
        <v>8.169995164E-06</v>
      </c>
      <c r="E1041" t="s">
        <v>340</v>
      </c>
      <c r="F1041">
        <v>0.5415818861</v>
      </c>
      <c r="G1041">
        <v>21090.86849</v>
      </c>
    </row>
    <row r="1042" spans="1:7" ht="12.75">
      <c r="A1042" t="s">
        <v>370</v>
      </c>
      <c r="B1042" t="s">
        <v>338</v>
      </c>
      <c r="C1042">
        <v>144.5699563</v>
      </c>
      <c r="D1042">
        <v>1.476860053</v>
      </c>
      <c r="E1042" t="s">
        <v>340</v>
      </c>
      <c r="F1042">
        <v>1.021553918</v>
      </c>
      <c r="G1042">
        <v>1795697.604</v>
      </c>
    </row>
    <row r="1043" spans="1:7" ht="12.75">
      <c r="A1043" t="s">
        <v>370</v>
      </c>
      <c r="B1043" t="s">
        <v>255</v>
      </c>
      <c r="C1043">
        <v>145.6854456</v>
      </c>
      <c r="D1043">
        <v>1.373313386</v>
      </c>
      <c r="E1043" t="s">
        <v>340</v>
      </c>
      <c r="F1043">
        <v>0.9426565441</v>
      </c>
      <c r="G1043">
        <v>962819.3787</v>
      </c>
    </row>
    <row r="1044" spans="1:7" ht="12.75">
      <c r="A1044" t="s">
        <v>370</v>
      </c>
      <c r="B1044" t="s">
        <v>256</v>
      </c>
      <c r="C1044">
        <v>157.5194208</v>
      </c>
      <c r="D1044">
        <v>1.944269505</v>
      </c>
      <c r="E1044" t="s">
        <v>340</v>
      </c>
      <c r="F1044">
        <v>1.23430463</v>
      </c>
      <c r="G1044">
        <v>541678.6678</v>
      </c>
    </row>
    <row r="1045" spans="1:7" ht="12.75">
      <c r="A1045" t="s">
        <v>370</v>
      </c>
      <c r="B1045" t="s">
        <v>341</v>
      </c>
      <c r="C1045">
        <v>30.01530334</v>
      </c>
      <c r="D1045">
        <v>0.1766940798</v>
      </c>
      <c r="E1045" t="s">
        <v>340</v>
      </c>
      <c r="F1045">
        <v>0.5886799735</v>
      </c>
      <c r="G1045">
        <v>1020476.671</v>
      </c>
    </row>
    <row r="1046" spans="1:7" ht="12.75">
      <c r="A1046" t="s">
        <v>370</v>
      </c>
      <c r="B1046" t="s">
        <v>257</v>
      </c>
      <c r="C1046">
        <v>29.45701206</v>
      </c>
      <c r="D1046">
        <v>0.3236666976</v>
      </c>
      <c r="E1046" t="s">
        <v>340</v>
      </c>
      <c r="F1046">
        <v>1.098776403</v>
      </c>
      <c r="G1046">
        <v>637672.9154</v>
      </c>
    </row>
    <row r="1047" spans="1:7" ht="12.75">
      <c r="A1047" t="s">
        <v>370</v>
      </c>
      <c r="B1047" t="s">
        <v>259</v>
      </c>
      <c r="C1047">
        <v>12.66564948</v>
      </c>
      <c r="D1047">
        <v>0.1207207705</v>
      </c>
      <c r="E1047" t="s">
        <v>340</v>
      </c>
      <c r="F1047">
        <v>0.9531352552</v>
      </c>
      <c r="G1047">
        <v>693810.8384</v>
      </c>
    </row>
    <row r="1048" spans="1:7" ht="12.75">
      <c r="A1048" t="s">
        <v>370</v>
      </c>
      <c r="B1048" t="s">
        <v>342</v>
      </c>
      <c r="C1048">
        <v>12.62440756</v>
      </c>
      <c r="D1048">
        <v>0.1290619922</v>
      </c>
      <c r="E1048" t="s">
        <v>340</v>
      </c>
      <c r="F1048">
        <v>1.022321179</v>
      </c>
      <c r="G1048">
        <v>613061.9125</v>
      </c>
    </row>
    <row r="1049" spans="1:7" ht="12.75">
      <c r="A1049" t="s">
        <v>370</v>
      </c>
      <c r="B1049" t="s">
        <v>260</v>
      </c>
      <c r="C1049">
        <v>5.882072008</v>
      </c>
      <c r="D1049">
        <v>0.03980199914</v>
      </c>
      <c r="E1049" t="s">
        <v>340</v>
      </c>
      <c r="F1049">
        <v>0.6766663021</v>
      </c>
      <c r="G1049">
        <v>47112.23732</v>
      </c>
    </row>
    <row r="1050" spans="1:7" ht="12.75">
      <c r="A1050" t="s">
        <v>370</v>
      </c>
      <c r="B1050" t="s">
        <v>343</v>
      </c>
      <c r="C1050">
        <v>4.969956207</v>
      </c>
      <c r="D1050">
        <v>0.7817299553</v>
      </c>
      <c r="E1050" t="s">
        <v>340</v>
      </c>
      <c r="F1050">
        <v>15.72911154</v>
      </c>
      <c r="G1050">
        <v>225.5351174</v>
      </c>
    </row>
    <row r="1051" spans="1:7" ht="12.75">
      <c r="A1051" t="s">
        <v>370</v>
      </c>
      <c r="B1051" t="s">
        <v>258</v>
      </c>
      <c r="C1051">
        <v>30.62447423</v>
      </c>
      <c r="D1051">
        <v>0.2456127445</v>
      </c>
      <c r="E1051" t="s">
        <v>340</v>
      </c>
      <c r="F1051">
        <v>0.8020145675</v>
      </c>
      <c r="G1051">
        <v>160804.553</v>
      </c>
    </row>
    <row r="1052" spans="1:7" ht="12.75">
      <c r="A1052" t="s">
        <v>370</v>
      </c>
      <c r="B1052" t="s">
        <v>344</v>
      </c>
      <c r="C1052">
        <v>30.56682069</v>
      </c>
      <c r="D1052">
        <v>0.2677415078</v>
      </c>
      <c r="E1052" t="s">
        <v>340</v>
      </c>
      <c r="F1052">
        <v>0.8759220021</v>
      </c>
      <c r="G1052">
        <v>226988.5272</v>
      </c>
    </row>
    <row r="1053" spans="1:7" ht="12.75">
      <c r="A1053" t="s">
        <v>370</v>
      </c>
      <c r="B1053" t="s">
        <v>261</v>
      </c>
      <c r="C1053">
        <v>0.3758036065</v>
      </c>
      <c r="D1053">
        <v>0.00401402976</v>
      </c>
      <c r="E1053" t="s">
        <v>340</v>
      </c>
      <c r="F1053">
        <v>1.068119009</v>
      </c>
      <c r="G1053">
        <v>279674.6529</v>
      </c>
    </row>
    <row r="1054" spans="1:7" ht="12.75">
      <c r="A1054" t="s">
        <v>370</v>
      </c>
      <c r="B1054" t="s">
        <v>345</v>
      </c>
      <c r="C1054">
        <v>0.3571343975</v>
      </c>
      <c r="D1054">
        <v>0.002747896437</v>
      </c>
      <c r="E1054" t="s">
        <v>340</v>
      </c>
      <c r="F1054">
        <v>0.7694292278</v>
      </c>
      <c r="G1054">
        <v>4993079.443</v>
      </c>
    </row>
    <row r="1055" spans="1:7" ht="12.75">
      <c r="A1055" t="s">
        <v>371</v>
      </c>
      <c r="B1055" t="s">
        <v>338</v>
      </c>
      <c r="C1055">
        <v>98.2389213</v>
      </c>
      <c r="D1055">
        <v>0.5714577078</v>
      </c>
      <c r="E1055" t="s">
        <v>340</v>
      </c>
      <c r="F1055">
        <v>0.5817019366</v>
      </c>
      <c r="G1055">
        <v>1220221.685</v>
      </c>
    </row>
    <row r="1056" spans="1:7" ht="12.75">
      <c r="A1056" t="s">
        <v>371</v>
      </c>
      <c r="B1056" t="s">
        <v>255</v>
      </c>
      <c r="C1056">
        <v>99.34072273</v>
      </c>
      <c r="D1056">
        <v>0.6860053231</v>
      </c>
      <c r="E1056" t="s">
        <v>340</v>
      </c>
      <c r="F1056">
        <v>0.6905580151</v>
      </c>
      <c r="G1056">
        <v>656532.1098</v>
      </c>
    </row>
    <row r="1057" spans="1:7" ht="12.75">
      <c r="A1057" t="s">
        <v>371</v>
      </c>
      <c r="B1057" t="s">
        <v>256</v>
      </c>
      <c r="C1057">
        <v>108.2608365</v>
      </c>
      <c r="D1057">
        <v>0.6001083563</v>
      </c>
      <c r="E1057" t="s">
        <v>340</v>
      </c>
      <c r="F1057">
        <v>0.554317125</v>
      </c>
      <c r="G1057">
        <v>372287.9717</v>
      </c>
    </row>
    <row r="1058" spans="1:7" ht="12.75">
      <c r="A1058" t="s">
        <v>371</v>
      </c>
      <c r="B1058" t="s">
        <v>341</v>
      </c>
      <c r="C1058">
        <v>54.69760676</v>
      </c>
      <c r="D1058">
        <v>0.2916750163</v>
      </c>
      <c r="E1058" t="s">
        <v>340</v>
      </c>
      <c r="F1058">
        <v>0.5332500518</v>
      </c>
      <c r="G1058">
        <v>1859639.098</v>
      </c>
    </row>
    <row r="1059" spans="1:7" ht="12.75">
      <c r="A1059" t="s">
        <v>371</v>
      </c>
      <c r="B1059" t="s">
        <v>257</v>
      </c>
      <c r="C1059">
        <v>50.74428881</v>
      </c>
      <c r="D1059">
        <v>0.2838167459</v>
      </c>
      <c r="E1059" t="s">
        <v>340</v>
      </c>
      <c r="F1059">
        <v>0.5593077616</v>
      </c>
      <c r="G1059">
        <v>1098490.863</v>
      </c>
    </row>
    <row r="1060" spans="1:7" ht="12.75">
      <c r="A1060" t="s">
        <v>371</v>
      </c>
      <c r="B1060" t="s">
        <v>259</v>
      </c>
      <c r="C1060">
        <v>21.7634956</v>
      </c>
      <c r="D1060">
        <v>0.1498210121</v>
      </c>
      <c r="E1060" t="s">
        <v>340</v>
      </c>
      <c r="F1060">
        <v>0.6884050929</v>
      </c>
      <c r="G1060">
        <v>1192181.195</v>
      </c>
    </row>
    <row r="1061" spans="1:7" ht="12.75">
      <c r="A1061" t="s">
        <v>371</v>
      </c>
      <c r="B1061" t="s">
        <v>342</v>
      </c>
      <c r="C1061">
        <v>21.69891723</v>
      </c>
      <c r="D1061">
        <v>0.1460045011</v>
      </c>
      <c r="E1061" t="s">
        <v>340</v>
      </c>
      <c r="F1061">
        <v>0.6728653765</v>
      </c>
      <c r="G1061">
        <v>1053734.968</v>
      </c>
    </row>
    <row r="1062" spans="1:7" ht="12.75">
      <c r="A1062" t="s">
        <v>371</v>
      </c>
      <c r="B1062" t="s">
        <v>260</v>
      </c>
      <c r="C1062">
        <v>2.019079326</v>
      </c>
      <c r="D1062">
        <v>0.00751409185</v>
      </c>
      <c r="E1062" t="s">
        <v>340</v>
      </c>
      <c r="F1062">
        <v>0.3721543652</v>
      </c>
      <c r="G1062">
        <v>16171.74089</v>
      </c>
    </row>
    <row r="1063" spans="1:7" ht="12.75">
      <c r="A1063" t="s">
        <v>371</v>
      </c>
      <c r="B1063" t="s">
        <v>343</v>
      </c>
      <c r="C1063">
        <v>2.206541633</v>
      </c>
      <c r="D1063">
        <v>1.111800954</v>
      </c>
      <c r="E1063" t="s">
        <v>340</v>
      </c>
      <c r="F1063">
        <v>50.38658402</v>
      </c>
      <c r="G1063">
        <v>100.1321955</v>
      </c>
    </row>
    <row r="1064" spans="1:7" ht="12.75">
      <c r="A1064" t="s">
        <v>371</v>
      </c>
      <c r="B1064" t="s">
        <v>258</v>
      </c>
      <c r="C1064">
        <v>5.517887306</v>
      </c>
      <c r="D1064">
        <v>0.006028662718</v>
      </c>
      <c r="E1064" t="s">
        <v>340</v>
      </c>
      <c r="F1064">
        <v>0.1092567206</v>
      </c>
      <c r="G1064">
        <v>28973.60442</v>
      </c>
    </row>
    <row r="1065" spans="1:7" ht="12.75">
      <c r="A1065" t="s">
        <v>371</v>
      </c>
      <c r="B1065" t="s">
        <v>344</v>
      </c>
      <c r="C1065">
        <v>5.498088207</v>
      </c>
      <c r="D1065">
        <v>0.002304045252</v>
      </c>
      <c r="E1065" t="s">
        <v>340</v>
      </c>
      <c r="F1065">
        <v>0.04190629843</v>
      </c>
      <c r="G1065">
        <v>40828.68013</v>
      </c>
    </row>
    <row r="1066" spans="1:7" ht="12.75">
      <c r="A1066" t="s">
        <v>371</v>
      </c>
      <c r="B1066" t="s">
        <v>261</v>
      </c>
      <c r="C1066">
        <v>0.9779756967</v>
      </c>
      <c r="D1066">
        <v>0.006063696178</v>
      </c>
      <c r="E1066" t="s">
        <v>340</v>
      </c>
      <c r="F1066">
        <v>0.6200252418</v>
      </c>
      <c r="G1066">
        <v>727813.7004</v>
      </c>
    </row>
    <row r="1067" spans="1:7" ht="12.75">
      <c r="A1067" t="s">
        <v>371</v>
      </c>
      <c r="B1067" t="s">
        <v>345</v>
      </c>
      <c r="C1067" t="s">
        <v>339</v>
      </c>
      <c r="D1067" t="s">
        <v>339</v>
      </c>
      <c r="E1067" t="s">
        <v>340</v>
      </c>
      <c r="F1067" t="s">
        <v>339</v>
      </c>
      <c r="G1067" t="s">
        <v>339</v>
      </c>
    </row>
    <row r="1068" spans="1:7" ht="12.75">
      <c r="A1068" t="s">
        <v>372</v>
      </c>
      <c r="B1068" t="s">
        <v>338</v>
      </c>
      <c r="C1068">
        <v>287.1430037</v>
      </c>
      <c r="D1068">
        <v>3.603890253</v>
      </c>
      <c r="E1068" t="s">
        <v>340</v>
      </c>
      <c r="F1068">
        <v>1.255085517</v>
      </c>
      <c r="G1068">
        <v>3566591.685</v>
      </c>
    </row>
    <row r="1069" spans="1:7" ht="12.75">
      <c r="A1069" t="s">
        <v>372</v>
      </c>
      <c r="B1069" t="s">
        <v>255</v>
      </c>
      <c r="C1069">
        <v>290.503189</v>
      </c>
      <c r="D1069">
        <v>3.512346313</v>
      </c>
      <c r="E1069" t="s">
        <v>340</v>
      </c>
      <c r="F1069">
        <v>1.209056026</v>
      </c>
      <c r="G1069">
        <v>1919904.208</v>
      </c>
    </row>
    <row r="1070" spans="1:7" ht="12.75">
      <c r="A1070" t="s">
        <v>372</v>
      </c>
      <c r="B1070" t="s">
        <v>256</v>
      </c>
      <c r="C1070">
        <v>553.007376</v>
      </c>
      <c r="D1070">
        <v>6.167503049</v>
      </c>
      <c r="E1070" t="s">
        <v>340</v>
      </c>
      <c r="F1070">
        <v>1.115265965</v>
      </c>
      <c r="G1070">
        <v>1901684.866</v>
      </c>
    </row>
    <row r="1071" spans="1:7" ht="12.75">
      <c r="A1071" t="s">
        <v>372</v>
      </c>
      <c r="B1071" t="s">
        <v>341</v>
      </c>
      <c r="C1071">
        <v>106.3902685</v>
      </c>
      <c r="D1071">
        <v>0.1530699429</v>
      </c>
      <c r="E1071" t="s">
        <v>340</v>
      </c>
      <c r="F1071">
        <v>0.1438758874</v>
      </c>
      <c r="G1071">
        <v>3617114.435</v>
      </c>
    </row>
    <row r="1072" spans="1:7" ht="12.75">
      <c r="A1072" t="s">
        <v>372</v>
      </c>
      <c r="B1072" t="s">
        <v>257</v>
      </c>
      <c r="C1072">
        <v>97.48753166</v>
      </c>
      <c r="D1072">
        <v>1.147928269</v>
      </c>
      <c r="E1072" t="s">
        <v>340</v>
      </c>
      <c r="F1072">
        <v>1.177512908</v>
      </c>
      <c r="G1072">
        <v>2110368.777</v>
      </c>
    </row>
    <row r="1073" spans="1:7" ht="12.75">
      <c r="A1073" t="s">
        <v>372</v>
      </c>
      <c r="B1073" t="s">
        <v>259</v>
      </c>
      <c r="C1073">
        <v>32.2298843</v>
      </c>
      <c r="D1073">
        <v>0.4163432012</v>
      </c>
      <c r="E1073" t="s">
        <v>340</v>
      </c>
      <c r="F1073">
        <v>1.291792416</v>
      </c>
      <c r="G1073">
        <v>1765518.861</v>
      </c>
    </row>
    <row r="1074" spans="1:7" ht="12.75">
      <c r="A1074" t="s">
        <v>372</v>
      </c>
      <c r="B1074" t="s">
        <v>342</v>
      </c>
      <c r="C1074">
        <v>32.12445136</v>
      </c>
      <c r="D1074">
        <v>0.4143086877</v>
      </c>
      <c r="E1074" t="s">
        <v>340</v>
      </c>
      <c r="F1074">
        <v>1.289698875</v>
      </c>
      <c r="G1074">
        <v>1560015.985</v>
      </c>
    </row>
    <row r="1075" spans="1:7" ht="12.75">
      <c r="A1075" t="s">
        <v>372</v>
      </c>
      <c r="B1075" t="s">
        <v>260</v>
      </c>
      <c r="C1075">
        <v>10.3812911</v>
      </c>
      <c r="D1075">
        <v>0.03533040253</v>
      </c>
      <c r="E1075" t="s">
        <v>340</v>
      </c>
      <c r="F1075">
        <v>0.3403276355</v>
      </c>
      <c r="G1075">
        <v>83148.56555</v>
      </c>
    </row>
    <row r="1076" spans="1:7" ht="12.75">
      <c r="A1076" t="s">
        <v>372</v>
      </c>
      <c r="B1076" t="s">
        <v>343</v>
      </c>
      <c r="C1076">
        <v>9.812563236</v>
      </c>
      <c r="D1076">
        <v>0.9924231541</v>
      </c>
      <c r="E1076" t="s">
        <v>340</v>
      </c>
      <c r="F1076">
        <v>10.11380136</v>
      </c>
      <c r="G1076">
        <v>445.2911674</v>
      </c>
    </row>
    <row r="1077" spans="1:7" ht="12.75">
      <c r="A1077" t="s">
        <v>372</v>
      </c>
      <c r="B1077" t="s">
        <v>258</v>
      </c>
      <c r="C1077">
        <v>53.45773338</v>
      </c>
      <c r="D1077">
        <v>0.4024973687</v>
      </c>
      <c r="E1077" t="s">
        <v>340</v>
      </c>
      <c r="F1077">
        <v>0.7529263649</v>
      </c>
      <c r="G1077">
        <v>280698.5961</v>
      </c>
    </row>
    <row r="1078" spans="1:7" ht="12.75">
      <c r="A1078" t="s">
        <v>372</v>
      </c>
      <c r="B1078" t="s">
        <v>344</v>
      </c>
      <c r="C1078">
        <v>53.22592897</v>
      </c>
      <c r="D1078">
        <v>0.458368756</v>
      </c>
      <c r="E1078" t="s">
        <v>340</v>
      </c>
      <c r="F1078">
        <v>0.8611756805</v>
      </c>
      <c r="G1078">
        <v>395254.5588</v>
      </c>
    </row>
    <row r="1079" spans="1:7" ht="12.75">
      <c r="A1079" t="s">
        <v>372</v>
      </c>
      <c r="B1079" t="s">
        <v>261</v>
      </c>
      <c r="C1079">
        <v>0.07536174273</v>
      </c>
      <c r="D1079">
        <v>0.0006018636975</v>
      </c>
      <c r="E1079" t="s">
        <v>340</v>
      </c>
      <c r="F1079">
        <v>0.7986329345</v>
      </c>
      <c r="G1079">
        <v>56084.53159</v>
      </c>
    </row>
    <row r="1080" spans="1:7" ht="12.75">
      <c r="A1080" t="s">
        <v>372</v>
      </c>
      <c r="B1080" t="s">
        <v>345</v>
      </c>
      <c r="C1080">
        <v>0.0656708837</v>
      </c>
      <c r="D1080">
        <v>0.0005654586341</v>
      </c>
      <c r="E1080" t="s">
        <v>340</v>
      </c>
      <c r="F1080">
        <v>0.8610492233</v>
      </c>
      <c r="G1080">
        <v>918141.5785</v>
      </c>
    </row>
    <row r="1081" spans="1:7" ht="12.75">
      <c r="A1081" t="s">
        <v>373</v>
      </c>
      <c r="B1081" t="s">
        <v>338</v>
      </c>
      <c r="C1081">
        <v>133.5321504</v>
      </c>
      <c r="D1081">
        <v>0.3041914672</v>
      </c>
      <c r="E1081" t="s">
        <v>340</v>
      </c>
      <c r="F1081">
        <v>0.2278039155</v>
      </c>
      <c r="G1081">
        <v>1658597.463</v>
      </c>
    </row>
    <row r="1082" spans="1:7" ht="12.75">
      <c r="A1082" t="s">
        <v>373</v>
      </c>
      <c r="B1082" t="s">
        <v>255</v>
      </c>
      <c r="C1082">
        <v>134.5468059</v>
      </c>
      <c r="D1082">
        <v>0.3622452543</v>
      </c>
      <c r="E1082" t="s">
        <v>340</v>
      </c>
      <c r="F1082">
        <v>0.2692336335</v>
      </c>
      <c r="G1082">
        <v>889205.312</v>
      </c>
    </row>
    <row r="1083" spans="1:7" ht="12.75">
      <c r="A1083" t="s">
        <v>373</v>
      </c>
      <c r="B1083" t="s">
        <v>256</v>
      </c>
      <c r="C1083">
        <v>155.6256289</v>
      </c>
      <c r="D1083">
        <v>0.6403376649</v>
      </c>
      <c r="E1083" t="s">
        <v>340</v>
      </c>
      <c r="F1083">
        <v>0.4114602906</v>
      </c>
      <c r="G1083">
        <v>535166.2855</v>
      </c>
    </row>
    <row r="1084" spans="1:7" ht="12.75">
      <c r="A1084" t="s">
        <v>373</v>
      </c>
      <c r="B1084" t="s">
        <v>341</v>
      </c>
      <c r="C1084">
        <v>28.70775028</v>
      </c>
      <c r="D1084">
        <v>0.5186525701</v>
      </c>
      <c r="E1084" t="s">
        <v>340</v>
      </c>
      <c r="F1084">
        <v>1.806663932</v>
      </c>
      <c r="G1084">
        <v>976021.7677</v>
      </c>
    </row>
    <row r="1085" spans="1:7" ht="12.75">
      <c r="A1085" t="s">
        <v>373</v>
      </c>
      <c r="B1085" t="s">
        <v>257</v>
      </c>
      <c r="C1085">
        <v>26.93892248</v>
      </c>
      <c r="D1085">
        <v>0.06022392356</v>
      </c>
      <c r="E1085" t="s">
        <v>340</v>
      </c>
      <c r="F1085">
        <v>0.2235572844</v>
      </c>
      <c r="G1085">
        <v>583162.3792</v>
      </c>
    </row>
    <row r="1086" spans="1:7" ht="12.75">
      <c r="A1086" t="s">
        <v>373</v>
      </c>
      <c r="B1086" t="s">
        <v>259</v>
      </c>
      <c r="C1086">
        <v>11.70197296</v>
      </c>
      <c r="D1086">
        <v>0.0333724285</v>
      </c>
      <c r="E1086" t="s">
        <v>340</v>
      </c>
      <c r="F1086">
        <v>0.2851863409</v>
      </c>
      <c r="G1086">
        <v>641021.6614</v>
      </c>
    </row>
    <row r="1087" spans="1:7" ht="12.75">
      <c r="A1087" t="s">
        <v>373</v>
      </c>
      <c r="B1087" t="s">
        <v>342</v>
      </c>
      <c r="C1087">
        <v>11.65196405</v>
      </c>
      <c r="D1087">
        <v>0.02874886781</v>
      </c>
      <c r="E1087" t="s">
        <v>340</v>
      </c>
      <c r="F1087">
        <v>0.2467298018</v>
      </c>
      <c r="G1087">
        <v>565838.4626</v>
      </c>
    </row>
    <row r="1088" spans="1:7" ht="12.75">
      <c r="A1088" t="s">
        <v>373</v>
      </c>
      <c r="B1088" t="s">
        <v>260</v>
      </c>
      <c r="C1088">
        <v>5.490144449</v>
      </c>
      <c r="D1088">
        <v>0.04211793964</v>
      </c>
      <c r="E1088" t="s">
        <v>340</v>
      </c>
      <c r="F1088">
        <v>0.7671554006</v>
      </c>
      <c r="G1088">
        <v>43973.10809</v>
      </c>
    </row>
    <row r="1089" spans="1:7" ht="12.75">
      <c r="A1089" t="s">
        <v>373</v>
      </c>
      <c r="B1089" t="s">
        <v>343</v>
      </c>
      <c r="C1089">
        <v>6.363611951</v>
      </c>
      <c r="D1089">
        <v>1.280865341</v>
      </c>
      <c r="E1089" t="s">
        <v>340</v>
      </c>
      <c r="F1089">
        <v>20.12796115</v>
      </c>
      <c r="G1089">
        <v>288.7787957</v>
      </c>
    </row>
    <row r="1090" spans="1:7" ht="12.75">
      <c r="A1090" t="s">
        <v>373</v>
      </c>
      <c r="B1090" t="s">
        <v>258</v>
      </c>
      <c r="C1090">
        <v>29.38541276</v>
      </c>
      <c r="D1090">
        <v>0.5978875167</v>
      </c>
      <c r="E1090" t="s">
        <v>340</v>
      </c>
      <c r="F1090">
        <v>2.034640526</v>
      </c>
      <c r="G1090">
        <v>154298.4258</v>
      </c>
    </row>
    <row r="1091" spans="1:7" ht="12.75">
      <c r="A1091" t="s">
        <v>373</v>
      </c>
      <c r="B1091" t="s">
        <v>344</v>
      </c>
      <c r="C1091">
        <v>29.26818935</v>
      </c>
      <c r="D1091">
        <v>0.5730438416</v>
      </c>
      <c r="E1091" t="s">
        <v>340</v>
      </c>
      <c r="F1091">
        <v>1.957906705</v>
      </c>
      <c r="G1091">
        <v>217344.9199</v>
      </c>
    </row>
    <row r="1092" spans="1:7" ht="12.75">
      <c r="A1092" t="s">
        <v>373</v>
      </c>
      <c r="B1092" t="s">
        <v>261</v>
      </c>
      <c r="C1092">
        <v>0.3442875946</v>
      </c>
      <c r="D1092">
        <v>0.001357458142</v>
      </c>
      <c r="E1092" t="s">
        <v>340</v>
      </c>
      <c r="F1092">
        <v>0.3942802946</v>
      </c>
      <c r="G1092">
        <v>256220.3019</v>
      </c>
    </row>
    <row r="1093" spans="1:7" ht="12.75">
      <c r="A1093" t="s">
        <v>373</v>
      </c>
      <c r="B1093" t="s">
        <v>345</v>
      </c>
      <c r="C1093">
        <v>0.3329246299</v>
      </c>
      <c r="D1093">
        <v>0.004838551465</v>
      </c>
      <c r="E1093" t="s">
        <v>340</v>
      </c>
      <c r="F1093">
        <v>1.453347404</v>
      </c>
      <c r="G1093">
        <v>4654603.806</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46"/>
  <sheetViews>
    <sheetView workbookViewId="0" topLeftCell="A1">
      <selection activeCell="G35" sqref="G35"/>
    </sheetView>
  </sheetViews>
  <sheetFormatPr defaultColWidth="9.140625" defaultRowHeight="12.75"/>
  <cols>
    <col min="4" max="4" width="10.57421875" style="0" customWidth="1"/>
  </cols>
  <sheetData>
    <row r="1" spans="2:3" ht="12.75">
      <c r="B1" t="s">
        <v>381</v>
      </c>
      <c r="C1" t="s">
        <v>382</v>
      </c>
    </row>
    <row r="2" spans="1:5" ht="12.75">
      <c r="A2" t="s">
        <v>218</v>
      </c>
      <c r="B2" t="s">
        <v>379</v>
      </c>
      <c r="C2" s="7" t="s">
        <v>212</v>
      </c>
      <c r="D2" s="7" t="s">
        <v>383</v>
      </c>
      <c r="E2" s="37" t="s">
        <v>34</v>
      </c>
    </row>
    <row r="3" spans="1:5" ht="12.75">
      <c r="A3" t="s">
        <v>169</v>
      </c>
      <c r="B3">
        <v>0.6752542276436031</v>
      </c>
      <c r="C3" s="7"/>
      <c r="E3" s="7" t="s">
        <v>86</v>
      </c>
    </row>
    <row r="4" spans="1:5" ht="12.75">
      <c r="A4" t="s">
        <v>20</v>
      </c>
      <c r="B4">
        <v>0.5165782054340624</v>
      </c>
      <c r="C4" s="7"/>
      <c r="D4" s="43"/>
      <c r="E4" s="7" t="s">
        <v>86</v>
      </c>
    </row>
    <row r="5" spans="1:5" ht="12.75">
      <c r="A5" t="s">
        <v>8</v>
      </c>
      <c r="B5">
        <v>0.7581178346051758</v>
      </c>
      <c r="C5" s="7">
        <v>0.6890953437292634</v>
      </c>
      <c r="D5" s="43">
        <f aca="true" t="shared" si="0" ref="D5:D16">ABS((C5/B5)-1)*100</f>
        <v>9.104454179192212</v>
      </c>
      <c r="E5" s="7" t="s">
        <v>86</v>
      </c>
    </row>
    <row r="6" spans="1:5" ht="12.75">
      <c r="A6" t="s">
        <v>74</v>
      </c>
      <c r="B6">
        <v>0.54925575420931</v>
      </c>
      <c r="C6" s="7">
        <v>0.5063242555298778</v>
      </c>
      <c r="D6" s="43">
        <f t="shared" si="0"/>
        <v>7.816303853062944</v>
      </c>
      <c r="E6" s="7" t="s">
        <v>86</v>
      </c>
    </row>
    <row r="7" spans="1:5" ht="12.75">
      <c r="A7" t="s">
        <v>15</v>
      </c>
      <c r="B7">
        <v>0.5479918315054836</v>
      </c>
      <c r="C7" s="7">
        <v>0.4176491786307744</v>
      </c>
      <c r="D7" s="44">
        <f t="shared" si="0"/>
        <v>23.785510181168622</v>
      </c>
      <c r="E7" s="7" t="s">
        <v>86</v>
      </c>
    </row>
    <row r="8" spans="1:5" ht="12.75">
      <c r="A8" t="s">
        <v>176</v>
      </c>
      <c r="B8">
        <v>0.7054526454668472</v>
      </c>
      <c r="C8" s="7">
        <v>0.6035027961772667</v>
      </c>
      <c r="D8" s="44">
        <f t="shared" si="0"/>
        <v>14.451692816618921</v>
      </c>
      <c r="E8" s="7" t="s">
        <v>86</v>
      </c>
    </row>
    <row r="9" spans="1:5" ht="12.75">
      <c r="A9" t="s">
        <v>168</v>
      </c>
      <c r="B9">
        <v>0.7649303420084121</v>
      </c>
      <c r="C9" s="7">
        <v>0.6717169324395375</v>
      </c>
      <c r="D9" s="44">
        <f t="shared" si="0"/>
        <v>12.185869019672069</v>
      </c>
      <c r="E9" s="7" t="s">
        <v>86</v>
      </c>
    </row>
    <row r="10" spans="1:5" ht="12.75">
      <c r="A10" t="s">
        <v>80</v>
      </c>
      <c r="B10">
        <v>0.705429611190205</v>
      </c>
      <c r="C10" s="7">
        <v>0.6403133624715261</v>
      </c>
      <c r="D10" s="43">
        <f t="shared" si="0"/>
        <v>9.23072234078951</v>
      </c>
      <c r="E10" s="7" t="s">
        <v>86</v>
      </c>
    </row>
    <row r="11" spans="1:5" ht="12.75">
      <c r="A11" t="s">
        <v>164</v>
      </c>
      <c r="B11">
        <v>0.5207835136768448</v>
      </c>
      <c r="C11" s="7">
        <v>0.4803239263676845</v>
      </c>
      <c r="D11" s="43">
        <f t="shared" si="0"/>
        <v>7.768983895727965</v>
      </c>
      <c r="E11" s="7" t="s">
        <v>86</v>
      </c>
    </row>
    <row r="12" spans="1:5" ht="12.75">
      <c r="A12" t="s">
        <v>173</v>
      </c>
      <c r="B12">
        <v>0.4766085378633721</v>
      </c>
      <c r="C12" s="7">
        <v>0.40793941962209307</v>
      </c>
      <c r="D12" s="44">
        <f t="shared" si="0"/>
        <v>14.407865740114833</v>
      </c>
      <c r="E12" s="7" t="s">
        <v>86</v>
      </c>
    </row>
    <row r="13" spans="1:5" ht="12.75">
      <c r="A13" t="s">
        <v>166</v>
      </c>
      <c r="B13">
        <v>0.48503672569105694</v>
      </c>
      <c r="C13" s="7">
        <v>0.43403548682926835</v>
      </c>
      <c r="D13" s="44">
        <f t="shared" si="0"/>
        <v>10.514923130640152</v>
      </c>
      <c r="E13" s="7" t="s">
        <v>86</v>
      </c>
    </row>
    <row r="14" spans="1:5" ht="12.75">
      <c r="A14" t="s">
        <v>178</v>
      </c>
      <c r="B14">
        <v>0.4887901806779661</v>
      </c>
      <c r="C14" s="7">
        <v>0.4495035183050848</v>
      </c>
      <c r="D14" s="43">
        <f t="shared" si="0"/>
        <v>8.037531015535048</v>
      </c>
      <c r="E14" s="7" t="s">
        <v>86</v>
      </c>
    </row>
    <row r="15" spans="1:5" ht="12.75">
      <c r="A15" t="s">
        <v>16</v>
      </c>
      <c r="B15">
        <v>0.30051902422123333</v>
      </c>
      <c r="C15" s="7">
        <v>0.26620189539097266</v>
      </c>
      <c r="D15" s="44">
        <f t="shared" si="0"/>
        <v>11.419286655542116</v>
      </c>
      <c r="E15" s="7" t="s">
        <v>86</v>
      </c>
    </row>
    <row r="16" spans="1:5" ht="12.75">
      <c r="A16" t="s">
        <v>139</v>
      </c>
      <c r="B16">
        <v>0.44280924704656016</v>
      </c>
      <c r="C16" s="7">
        <v>0.40318149478804727</v>
      </c>
      <c r="D16" s="43">
        <f t="shared" si="0"/>
        <v>8.949169992004736</v>
      </c>
      <c r="E16" s="7" t="s">
        <v>245</v>
      </c>
    </row>
    <row r="17" spans="1:5" ht="12.75">
      <c r="A17" t="s">
        <v>177</v>
      </c>
      <c r="B17">
        <v>0.6814526451825058</v>
      </c>
      <c r="C17" s="7"/>
      <c r="D17" s="43"/>
      <c r="E17" s="7" t="s">
        <v>245</v>
      </c>
    </row>
    <row r="18" spans="1:5" ht="12.75">
      <c r="A18" t="s">
        <v>13</v>
      </c>
      <c r="B18">
        <v>0.5197820119711382</v>
      </c>
      <c r="C18" s="7">
        <v>0.49261374188258444</v>
      </c>
      <c r="D18" s="43">
        <f aca="true" t="shared" si="1" ref="D18:D31">ABS((C18/B18)-1)*100</f>
        <v>5.22685846428681</v>
      </c>
      <c r="E18" s="7" t="s">
        <v>245</v>
      </c>
    </row>
    <row r="19" spans="1:5" ht="12.75">
      <c r="A19" t="s">
        <v>174</v>
      </c>
      <c r="B19">
        <v>0.5137100805268423</v>
      </c>
      <c r="C19" s="7">
        <v>0.47248428992997665</v>
      </c>
      <c r="D19" s="43">
        <f t="shared" si="1"/>
        <v>8.02510835578426</v>
      </c>
      <c r="E19" s="7" t="s">
        <v>245</v>
      </c>
    </row>
    <row r="20" spans="1:5" ht="12.75">
      <c r="A20" t="s">
        <v>136</v>
      </c>
      <c r="B20">
        <v>0.9139242080000001</v>
      </c>
      <c r="C20" s="7">
        <v>0.8452893545714286</v>
      </c>
      <c r="D20" s="43">
        <f t="shared" si="1"/>
        <v>7.509906492002171</v>
      </c>
      <c r="E20" s="7" t="s">
        <v>245</v>
      </c>
    </row>
    <row r="21" spans="1:5" ht="12.75">
      <c r="A21" t="s">
        <v>138</v>
      </c>
      <c r="B21">
        <v>0.5199137413903062</v>
      </c>
      <c r="C21" s="7">
        <v>0.48232574043367354</v>
      </c>
      <c r="D21" s="43">
        <f t="shared" si="1"/>
        <v>7.229660992632791</v>
      </c>
      <c r="E21" s="7" t="s">
        <v>245</v>
      </c>
    </row>
    <row r="22" spans="1:5" ht="12.75">
      <c r="A22" t="s">
        <v>163</v>
      </c>
      <c r="B22">
        <v>0.7397035553156147</v>
      </c>
      <c r="C22" s="7"/>
      <c r="D22" s="43"/>
      <c r="E22" s="7" t="s">
        <v>245</v>
      </c>
    </row>
    <row r="23" spans="1:5" ht="12.75">
      <c r="A23" t="s">
        <v>19</v>
      </c>
      <c r="B23">
        <v>0.6082330362273579</v>
      </c>
      <c r="C23" s="7">
        <v>0.49049817520299815</v>
      </c>
      <c r="D23" s="44">
        <f t="shared" si="1"/>
        <v>19.35686718936299</v>
      </c>
      <c r="E23" s="7" t="s">
        <v>245</v>
      </c>
    </row>
    <row r="24" spans="1:5" ht="12.75">
      <c r="A24" t="s">
        <v>79</v>
      </c>
      <c r="B24">
        <v>0.4093967752325181</v>
      </c>
      <c r="C24" s="7">
        <v>0.3790381631071306</v>
      </c>
      <c r="D24" s="43">
        <f t="shared" si="1"/>
        <v>7.415449745090252</v>
      </c>
      <c r="E24" s="7" t="s">
        <v>245</v>
      </c>
    </row>
    <row r="25" spans="1:5" ht="12.75">
      <c r="A25" t="s">
        <v>14</v>
      </c>
      <c r="B25">
        <v>0.4387155826292667</v>
      </c>
      <c r="C25" s="7">
        <v>0.38774382730652246</v>
      </c>
      <c r="D25" s="44">
        <f t="shared" si="1"/>
        <v>11.618405486594607</v>
      </c>
      <c r="E25" s="7" t="s">
        <v>245</v>
      </c>
    </row>
    <row r="26" spans="1:5" ht="12.75">
      <c r="A26" t="s">
        <v>12</v>
      </c>
      <c r="B26">
        <v>0.3431646387591728</v>
      </c>
      <c r="C26" s="7">
        <v>0.3140474401267512</v>
      </c>
      <c r="D26" s="43">
        <f t="shared" si="1"/>
        <v>8.484906468715614</v>
      </c>
      <c r="E26" s="7" t="s">
        <v>245</v>
      </c>
    </row>
    <row r="27" spans="1:5" ht="12.75">
      <c r="A27" t="s">
        <v>11</v>
      </c>
      <c r="B27">
        <v>0.42000413380524865</v>
      </c>
      <c r="C27" s="7">
        <v>0.3763814602900552</v>
      </c>
      <c r="D27" s="44">
        <f t="shared" si="1"/>
        <v>10.386248611405524</v>
      </c>
      <c r="E27" s="7" t="s">
        <v>245</v>
      </c>
    </row>
    <row r="28" spans="1:5" ht="12.75">
      <c r="A28" t="s">
        <v>78</v>
      </c>
      <c r="B28">
        <v>0.5336831438333334</v>
      </c>
      <c r="C28" s="7">
        <v>0.4760192190000001</v>
      </c>
      <c r="D28" s="44">
        <f t="shared" si="1"/>
        <v>10.80489903037699</v>
      </c>
      <c r="E28" s="7" t="s">
        <v>245</v>
      </c>
    </row>
    <row r="29" spans="1:5" ht="12.75">
      <c r="A29" t="s">
        <v>84</v>
      </c>
      <c r="B29">
        <v>0.3099556240626019</v>
      </c>
      <c r="C29" s="7">
        <v>0.2781814734268015</v>
      </c>
      <c r="D29" s="44">
        <f t="shared" si="1"/>
        <v>10.251193451286744</v>
      </c>
      <c r="E29" s="7" t="s">
        <v>245</v>
      </c>
    </row>
    <row r="30" spans="1:5" ht="12.75">
      <c r="A30" t="s">
        <v>17</v>
      </c>
      <c r="B30">
        <v>0.5740645876242095</v>
      </c>
      <c r="C30" s="7">
        <v>0.5537379896115628</v>
      </c>
      <c r="D30" s="45">
        <f t="shared" si="1"/>
        <v>3.5408207457577556</v>
      </c>
      <c r="E30" s="7" t="s">
        <v>245</v>
      </c>
    </row>
    <row r="31" spans="1:5" ht="12.75">
      <c r="A31" t="s">
        <v>82</v>
      </c>
      <c r="B31">
        <v>0.3859783568783822</v>
      </c>
      <c r="C31" s="7">
        <v>0.3533119753631444</v>
      </c>
      <c r="D31" s="43">
        <f t="shared" si="1"/>
        <v>8.463267676309282</v>
      </c>
      <c r="E31" s="7" t="s">
        <v>245</v>
      </c>
    </row>
    <row r="32" spans="1:5" ht="12.75">
      <c r="A32" t="s">
        <v>165</v>
      </c>
      <c r="B32">
        <v>0.9230484408333334</v>
      </c>
      <c r="C32" s="7"/>
      <c r="D32" s="43"/>
      <c r="E32" s="7" t="s">
        <v>88</v>
      </c>
    </row>
    <row r="33" spans="1:5" ht="12.75">
      <c r="A33" t="s">
        <v>10</v>
      </c>
      <c r="B33">
        <v>0.751807227031802</v>
      </c>
      <c r="C33" s="7">
        <v>0.6953881874263839</v>
      </c>
      <c r="D33" s="43">
        <f aca="true" t="shared" si="2" ref="D33:D46">ABS((C33/B33)-1)*100</f>
        <v>7.504455607345683</v>
      </c>
      <c r="E33" s="7" t="s">
        <v>88</v>
      </c>
    </row>
    <row r="34" spans="1:5" ht="12.75">
      <c r="A34" t="s">
        <v>81</v>
      </c>
      <c r="B34">
        <v>0.33883511661661664</v>
      </c>
      <c r="C34" s="7">
        <v>0.31423522639305973</v>
      </c>
      <c r="D34" s="43">
        <f t="shared" si="2"/>
        <v>7.260135982714877</v>
      </c>
      <c r="E34" s="7" t="s">
        <v>88</v>
      </c>
    </row>
    <row r="35" spans="1:5" ht="12.75">
      <c r="A35" t="s">
        <v>77</v>
      </c>
      <c r="B35">
        <v>0.5251715898763782</v>
      </c>
      <c r="C35" s="7">
        <v>0.4723903514868026</v>
      </c>
      <c r="D35" s="44">
        <f t="shared" si="2"/>
        <v>10.050284403617493</v>
      </c>
      <c r="E35" s="7" t="s">
        <v>88</v>
      </c>
    </row>
    <row r="36" spans="1:5" ht="12.75">
      <c r="A36" t="s">
        <v>76</v>
      </c>
      <c r="B36">
        <v>0.5609642943965518</v>
      </c>
      <c r="C36" s="7">
        <v>0.49922591767241387</v>
      </c>
      <c r="D36" s="44">
        <f t="shared" si="2"/>
        <v>11.005758715989577</v>
      </c>
      <c r="E36" s="7" t="s">
        <v>88</v>
      </c>
    </row>
    <row r="37" spans="1:5" ht="12.75">
      <c r="A37" t="s">
        <v>75</v>
      </c>
      <c r="B37">
        <v>0.5320663030003298</v>
      </c>
      <c r="C37" s="7">
        <v>0.4792160235740192</v>
      </c>
      <c r="D37" s="43">
        <f t="shared" si="2"/>
        <v>9.933025100121363</v>
      </c>
      <c r="E37" s="7" t="s">
        <v>88</v>
      </c>
    </row>
    <row r="38" spans="1:5" ht="12.75">
      <c r="A38" t="s">
        <v>172</v>
      </c>
      <c r="B38">
        <v>0.6040124715488217</v>
      </c>
      <c r="C38" s="7">
        <v>0.4819547444444445</v>
      </c>
      <c r="D38" s="44">
        <f t="shared" si="2"/>
        <v>20.207815708075383</v>
      </c>
      <c r="E38" s="7" t="s">
        <v>88</v>
      </c>
    </row>
    <row r="39" spans="1:5" ht="12.75">
      <c r="A39" t="s">
        <v>170</v>
      </c>
      <c r="B39">
        <v>0.5299536021276596</v>
      </c>
      <c r="C39" s="7">
        <v>0.4618568576104747</v>
      </c>
      <c r="D39" s="44">
        <f t="shared" si="2"/>
        <v>12.849567253395367</v>
      </c>
      <c r="E39" s="7" t="s">
        <v>88</v>
      </c>
    </row>
    <row r="40" spans="1:5" ht="12.75">
      <c r="A40" t="s">
        <v>167</v>
      </c>
      <c r="B40">
        <v>0.7612706616195986</v>
      </c>
      <c r="C40" s="7">
        <v>0.6071285961211297</v>
      </c>
      <c r="D40" s="44">
        <f t="shared" si="2"/>
        <v>20.247997626827306</v>
      </c>
      <c r="E40" s="7" t="s">
        <v>88</v>
      </c>
    </row>
    <row r="41" spans="1:5" ht="12.75">
      <c r="A41" t="s">
        <v>175</v>
      </c>
      <c r="B41">
        <v>0.6671205680040804</v>
      </c>
      <c r="C41" s="7">
        <v>0.5909186098265897</v>
      </c>
      <c r="D41" s="44">
        <f t="shared" si="2"/>
        <v>11.422516683224881</v>
      </c>
      <c r="E41" s="7" t="s">
        <v>88</v>
      </c>
    </row>
    <row r="42" spans="1:5" ht="12.75">
      <c r="A42" t="s">
        <v>83</v>
      </c>
      <c r="B42">
        <v>0.40427131981279246</v>
      </c>
      <c r="C42" s="7">
        <v>0.34856914820592827</v>
      </c>
      <c r="D42" s="44">
        <f t="shared" si="2"/>
        <v>13.778412881887936</v>
      </c>
      <c r="E42" s="7" t="s">
        <v>91</v>
      </c>
    </row>
    <row r="43" spans="1:5" ht="12.75">
      <c r="A43" t="s">
        <v>18</v>
      </c>
      <c r="B43">
        <v>0.46729040394912985</v>
      </c>
      <c r="C43" s="7">
        <v>0.3979222536813922</v>
      </c>
      <c r="D43" s="44">
        <f t="shared" si="2"/>
        <v>14.844762417866642</v>
      </c>
      <c r="E43" s="7" t="s">
        <v>91</v>
      </c>
    </row>
    <row r="44" spans="1:5" ht="12.75">
      <c r="A44" t="s">
        <v>9</v>
      </c>
      <c r="B44">
        <v>0.8731291754658386</v>
      </c>
      <c r="C44" s="7">
        <v>0.6196493290372672</v>
      </c>
      <c r="D44" s="44">
        <f t="shared" si="2"/>
        <v>29.03119647712297</v>
      </c>
      <c r="E44" s="7" t="s">
        <v>91</v>
      </c>
    </row>
    <row r="45" spans="1:5" ht="12.75">
      <c r="A45" t="s">
        <v>171</v>
      </c>
      <c r="B45">
        <v>0.36669854801734825</v>
      </c>
      <c r="C45" s="7">
        <v>0.32396224814126395</v>
      </c>
      <c r="D45" s="44">
        <f t="shared" si="2"/>
        <v>11.654341176737482</v>
      </c>
      <c r="E45" s="7" t="s">
        <v>91</v>
      </c>
    </row>
    <row r="46" spans="1:5" ht="12.75">
      <c r="A46" t="s">
        <v>179</v>
      </c>
      <c r="B46">
        <v>0.46588560167350807</v>
      </c>
      <c r="C46" s="7">
        <v>0.42673086548784345</v>
      </c>
      <c r="D46" s="43">
        <f t="shared" si="2"/>
        <v>8.404367090336528</v>
      </c>
      <c r="E46" s="7" t="s">
        <v>91</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L28"/>
  <sheetViews>
    <sheetView workbookViewId="0" topLeftCell="A1">
      <selection activeCell="A30" sqref="A30"/>
    </sheetView>
  </sheetViews>
  <sheetFormatPr defaultColWidth="9.140625" defaultRowHeight="12.75"/>
  <sheetData>
    <row r="1" spans="2:11" ht="12.75">
      <c r="B1" t="s">
        <v>381</v>
      </c>
      <c r="C1" t="s">
        <v>382</v>
      </c>
      <c r="D1" s="7"/>
      <c r="F1" s="1"/>
      <c r="G1" s="1"/>
      <c r="I1" t="s">
        <v>382</v>
      </c>
      <c r="J1" t="s">
        <v>381</v>
      </c>
      <c r="K1" t="s">
        <v>207</v>
      </c>
    </row>
    <row r="2" spans="1:12" ht="13.5" thickBot="1">
      <c r="A2" t="s">
        <v>218</v>
      </c>
      <c r="B2" t="s">
        <v>379</v>
      </c>
      <c r="C2" s="7" t="s">
        <v>212</v>
      </c>
      <c r="D2" s="7"/>
      <c r="E2" t="s">
        <v>270</v>
      </c>
      <c r="F2" s="1" t="s">
        <v>216</v>
      </c>
      <c r="G2" s="1" t="s">
        <v>212</v>
      </c>
      <c r="I2" t="s">
        <v>385</v>
      </c>
      <c r="J2" t="s">
        <v>385</v>
      </c>
      <c r="K2" t="s">
        <v>386</v>
      </c>
      <c r="L2" s="46" t="s">
        <v>387</v>
      </c>
    </row>
    <row r="3" spans="1:12" ht="12.75">
      <c r="A3" s="47" t="s">
        <v>174</v>
      </c>
      <c r="B3" s="48">
        <v>0.5137100805268423</v>
      </c>
      <c r="C3" s="49">
        <v>0.47248428992997665</v>
      </c>
      <c r="D3" s="50"/>
      <c r="E3" s="48" t="s">
        <v>174</v>
      </c>
      <c r="F3" s="51" t="s">
        <v>312</v>
      </c>
      <c r="G3" s="52">
        <v>0.5071617215661104</v>
      </c>
      <c r="I3">
        <v>0.6287610979992566</v>
      </c>
      <c r="J3">
        <v>0.5556352319779444</v>
      </c>
      <c r="K3">
        <v>0.507162</v>
      </c>
      <c r="L3">
        <v>0.3</v>
      </c>
    </row>
    <row r="4" spans="1:11" ht="12.75">
      <c r="A4" s="53" t="s">
        <v>175</v>
      </c>
      <c r="B4" s="13">
        <v>0.6671205680040804</v>
      </c>
      <c r="C4" s="54">
        <v>0.5909186098265897</v>
      </c>
      <c r="D4" s="55"/>
      <c r="E4" s="13" t="s">
        <v>175</v>
      </c>
      <c r="F4" s="41"/>
      <c r="G4" s="56"/>
      <c r="I4">
        <v>0.4948764614930446</v>
      </c>
      <c r="J4">
        <v>0.44603041380113434</v>
      </c>
      <c r="K4">
        <v>0.378811</v>
      </c>
    </row>
    <row r="5" spans="1:11" ht="13.5" thickBot="1">
      <c r="A5" s="57" t="s">
        <v>176</v>
      </c>
      <c r="B5" s="58">
        <v>0.7054526454668472</v>
      </c>
      <c r="C5" s="59">
        <v>0.6035027961772667</v>
      </c>
      <c r="D5" s="60"/>
      <c r="E5" s="58" t="s">
        <v>176</v>
      </c>
      <c r="F5" s="61"/>
      <c r="G5" s="62"/>
      <c r="I5">
        <v>0.3815843862822107</v>
      </c>
      <c r="J5">
        <v>0.3452144502084032</v>
      </c>
      <c r="K5">
        <v>0.342427</v>
      </c>
    </row>
    <row r="6" spans="1:11" ht="12.75">
      <c r="A6" s="53" t="s">
        <v>384</v>
      </c>
      <c r="B6" s="13">
        <f>AVERAGE(B3:B5)</f>
        <v>0.6287610979992566</v>
      </c>
      <c r="C6" s="13">
        <f>AVERAGE(C3:C5)</f>
        <v>0.5556352319779444</v>
      </c>
      <c r="D6" s="55"/>
      <c r="E6" s="13"/>
      <c r="F6" s="40"/>
      <c r="G6" s="63"/>
      <c r="I6">
        <v>0.5353498752210788</v>
      </c>
      <c r="J6">
        <v>0.48464733653096337</v>
      </c>
      <c r="K6">
        <v>0.43351</v>
      </c>
    </row>
    <row r="7" spans="1:12" ht="13.5" thickBot="1">
      <c r="A7" s="53"/>
      <c r="B7" s="13"/>
      <c r="C7" s="54"/>
      <c r="D7" s="55"/>
      <c r="E7" s="13"/>
      <c r="F7" s="40"/>
      <c r="G7" s="63"/>
      <c r="I7">
        <v>0.6273426826997575</v>
      </c>
      <c r="J7">
        <v>0.573318809000702</v>
      </c>
      <c r="K7">
        <v>0.578578</v>
      </c>
      <c r="L7">
        <v>0.65</v>
      </c>
    </row>
    <row r="8" spans="1:7" ht="12.75">
      <c r="A8" s="47" t="s">
        <v>178</v>
      </c>
      <c r="B8" s="48">
        <v>0.4887901806779661</v>
      </c>
      <c r="C8" s="49">
        <v>0.4495035183050848</v>
      </c>
      <c r="D8" s="50"/>
      <c r="E8" s="48" t="s">
        <v>178</v>
      </c>
      <c r="F8" s="51" t="s">
        <v>314</v>
      </c>
      <c r="G8" s="52">
        <v>0.37881075254668933</v>
      </c>
    </row>
    <row r="9" spans="1:7" ht="12.75">
      <c r="A9" s="53" t="s">
        <v>179</v>
      </c>
      <c r="B9" s="13">
        <v>0.46588560167350807</v>
      </c>
      <c r="C9" s="54">
        <v>0.42673086548784345</v>
      </c>
      <c r="D9" s="55"/>
      <c r="E9" s="13" t="s">
        <v>179</v>
      </c>
      <c r="F9" s="41"/>
      <c r="G9" s="56"/>
    </row>
    <row r="10" spans="1:7" ht="12.75">
      <c r="A10" s="53" t="s">
        <v>170</v>
      </c>
      <c r="B10" s="13">
        <v>0.5299536021276596</v>
      </c>
      <c r="C10" s="54">
        <v>0.4618568576104747</v>
      </c>
      <c r="D10" s="55"/>
      <c r="E10" s="13" t="s">
        <v>170</v>
      </c>
      <c r="F10" s="41"/>
      <c r="G10" s="56"/>
    </row>
    <row r="11" spans="1:7" ht="13.5" thickBot="1">
      <c r="A11" s="64" t="s">
        <v>384</v>
      </c>
      <c r="B11" s="58">
        <f>AVERAGE(B8:B9,B10)</f>
        <v>0.4948764614930446</v>
      </c>
      <c r="C11" s="58">
        <f>AVERAGE(C8:C9,C10)</f>
        <v>0.44603041380113434</v>
      </c>
      <c r="D11" s="60"/>
      <c r="E11" s="58"/>
      <c r="F11" s="61"/>
      <c r="G11" s="62"/>
    </row>
    <row r="12" spans="1:7" ht="12.75">
      <c r="A12" s="53"/>
      <c r="B12" s="13"/>
      <c r="C12" s="13"/>
      <c r="D12" s="55"/>
      <c r="E12" s="13"/>
      <c r="F12" s="40"/>
      <c r="G12" s="63"/>
    </row>
    <row r="13" spans="1:7" ht="13.5" thickBot="1">
      <c r="A13" s="53"/>
      <c r="B13" s="13"/>
      <c r="C13" s="54"/>
      <c r="D13" s="55"/>
      <c r="E13" s="13"/>
      <c r="F13" s="40"/>
      <c r="G13" s="63"/>
    </row>
    <row r="14" spans="1:7" ht="12.75">
      <c r="A14" s="47" t="s">
        <v>12</v>
      </c>
      <c r="B14" s="48">
        <v>0.3431646387591728</v>
      </c>
      <c r="C14" s="49">
        <v>0.3140474401267512</v>
      </c>
      <c r="D14" s="50"/>
      <c r="E14" s="48" t="s">
        <v>12</v>
      </c>
      <c r="F14" s="51" t="s">
        <v>317</v>
      </c>
      <c r="G14" s="52">
        <v>0.3424265511679645</v>
      </c>
    </row>
    <row r="15" spans="1:7" ht="13.5" thickBot="1">
      <c r="A15" s="57" t="s">
        <v>11</v>
      </c>
      <c r="B15" s="58">
        <v>0.42000413380524865</v>
      </c>
      <c r="C15" s="59">
        <v>0.3763814602900552</v>
      </c>
      <c r="D15" s="60"/>
      <c r="E15" s="58" t="s">
        <v>11</v>
      </c>
      <c r="F15" s="61"/>
      <c r="G15" s="62"/>
    </row>
    <row r="16" spans="1:7" ht="12.75">
      <c r="A16" s="54" t="s">
        <v>384</v>
      </c>
      <c r="B16" s="13">
        <f>AVERAGE(B14:B15)</f>
        <v>0.3815843862822107</v>
      </c>
      <c r="C16" s="13">
        <f>AVERAGE(C14:C15)</f>
        <v>0.3452144502084032</v>
      </c>
      <c r="D16" s="55"/>
      <c r="E16" s="13"/>
      <c r="F16" s="40"/>
      <c r="G16" s="63"/>
    </row>
    <row r="17" spans="1:7" ht="13.5" thickBot="1">
      <c r="A17" s="54"/>
      <c r="B17" s="13"/>
      <c r="C17" s="13"/>
      <c r="D17" s="55"/>
      <c r="E17" s="13"/>
      <c r="F17" s="40"/>
      <c r="G17" s="63"/>
    </row>
    <row r="18" spans="1:7" ht="12.75">
      <c r="A18" s="47"/>
      <c r="B18" s="48"/>
      <c r="C18" s="48"/>
      <c r="D18" s="48"/>
      <c r="E18" s="48"/>
      <c r="F18" s="51" t="s">
        <v>323</v>
      </c>
      <c r="G18" s="52">
        <v>0.4335103705491853</v>
      </c>
    </row>
    <row r="19" spans="1:7" ht="12.75">
      <c r="A19" s="53" t="s">
        <v>139</v>
      </c>
      <c r="B19" s="13">
        <v>0.44280924704656016</v>
      </c>
      <c r="C19" s="54">
        <v>0.40318149478804727</v>
      </c>
      <c r="D19" s="55"/>
      <c r="E19" s="13" t="s">
        <v>139</v>
      </c>
      <c r="F19" s="41"/>
      <c r="G19" s="56"/>
    </row>
    <row r="20" spans="1:7" ht="12.75">
      <c r="A20" s="53" t="s">
        <v>138</v>
      </c>
      <c r="B20" s="13">
        <v>0.5199137413903062</v>
      </c>
      <c r="C20" s="54">
        <v>0.48232574043367354</v>
      </c>
      <c r="D20" s="55"/>
      <c r="E20" s="13" t="s">
        <v>138</v>
      </c>
      <c r="F20" s="41"/>
      <c r="G20" s="56">
        <v>0.4335103705491853</v>
      </c>
    </row>
    <row r="21" spans="1:7" ht="12.75">
      <c r="A21" s="53" t="s">
        <v>77</v>
      </c>
      <c r="B21" s="13">
        <v>0.5251715898763782</v>
      </c>
      <c r="C21" s="54">
        <v>0.4723903514868026</v>
      </c>
      <c r="D21" s="55"/>
      <c r="E21" s="13" t="s">
        <v>77</v>
      </c>
      <c r="F21" s="41"/>
      <c r="G21" s="56">
        <v>0.4335103705491853</v>
      </c>
    </row>
    <row r="22" spans="1:7" ht="13.5" thickBot="1">
      <c r="A22" s="57" t="s">
        <v>76</v>
      </c>
      <c r="B22" s="58">
        <v>0.5609642943965518</v>
      </c>
      <c r="C22" s="59">
        <v>0.49922591767241387</v>
      </c>
      <c r="D22" s="60"/>
      <c r="E22" s="58" t="s">
        <v>76</v>
      </c>
      <c r="F22" s="61"/>
      <c r="G22" s="62">
        <v>0.4335103705491853</v>
      </c>
    </row>
    <row r="23" spans="1:7" ht="13.5" thickBot="1">
      <c r="A23" s="54" t="s">
        <v>384</v>
      </c>
      <c r="B23" s="13">
        <f>AVERAGE(B20:B22)</f>
        <v>0.5353498752210788</v>
      </c>
      <c r="C23" s="13">
        <f>AVERAGE(C20:C22)</f>
        <v>0.48464733653096337</v>
      </c>
      <c r="D23" s="55"/>
      <c r="E23" s="13"/>
      <c r="F23" s="40"/>
      <c r="G23" s="63"/>
    </row>
    <row r="24" spans="1:7" ht="12.75">
      <c r="A24" s="47" t="s">
        <v>80</v>
      </c>
      <c r="B24" s="48">
        <v>0.705429611190205</v>
      </c>
      <c r="C24" s="49">
        <v>0.6403133624715261</v>
      </c>
      <c r="D24" s="50"/>
      <c r="E24" s="48" t="s">
        <v>80</v>
      </c>
      <c r="F24" s="51" t="s">
        <v>324</v>
      </c>
      <c r="G24" s="52">
        <v>0.5785779197729584</v>
      </c>
    </row>
    <row r="25" spans="1:7" ht="13.5" thickBot="1">
      <c r="A25" s="57" t="s">
        <v>74</v>
      </c>
      <c r="B25" s="58">
        <v>0.54925575420931</v>
      </c>
      <c r="C25" s="59">
        <v>0.5063242555298778</v>
      </c>
      <c r="D25" s="60"/>
      <c r="E25" s="58" t="s">
        <v>74</v>
      </c>
      <c r="F25" s="61"/>
      <c r="G25" s="62">
        <v>0.5785779197729584</v>
      </c>
    </row>
    <row r="26" spans="1:4" ht="12.75">
      <c r="A26" s="54" t="s">
        <v>384</v>
      </c>
      <c r="B26">
        <f>AVERAGE(B24:B25)</f>
        <v>0.6273426826997575</v>
      </c>
      <c r="C26">
        <f>AVERAGE(C24:C25)</f>
        <v>0.573318809000702</v>
      </c>
      <c r="D26" s="7"/>
    </row>
    <row r="27" ht="12.75">
      <c r="D27" s="7"/>
    </row>
    <row r="28" ht="12.75">
      <c r="D28" s="7"/>
    </row>
  </sheetData>
  <mergeCells count="10">
    <mergeCell ref="F24:F25"/>
    <mergeCell ref="G24:G25"/>
    <mergeCell ref="F14:F15"/>
    <mergeCell ref="G14:G15"/>
    <mergeCell ref="F18:F22"/>
    <mergeCell ref="G18:G22"/>
    <mergeCell ref="F3:F5"/>
    <mergeCell ref="G3:G5"/>
    <mergeCell ref="F8:F11"/>
    <mergeCell ref="G8:G1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SUNY CESF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Forest Ecology Lab</dc:creator>
  <cp:keywords/>
  <dc:description/>
  <cp:lastModifiedBy>cblodgett</cp:lastModifiedBy>
  <dcterms:created xsi:type="dcterms:W3CDTF">2008-11-04T18:13:15Z</dcterms:created>
  <dcterms:modified xsi:type="dcterms:W3CDTF">2009-04-30T16:24:35Z</dcterms:modified>
  <cp:category/>
  <cp:version/>
  <cp:contentType/>
  <cp:contentStatus/>
</cp:coreProperties>
</file>