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1"/>
  </bookViews>
  <sheets>
    <sheet name="Note" sheetId="11" r:id="rId1"/>
    <sheet name="Merged&amp;Organized_B_Horizon_Data" sheetId="7" r:id="rId2"/>
    <sheet name="SAS_CODE" sheetId="8" r:id="rId3"/>
    <sheet name="SAS_OUPUT_Ca_Mg_P" sheetId="9" r:id="rId4"/>
    <sheet name="SAS_output_Ca_Mg__P_K" sheetId="10" r:id="rId5"/>
    <sheet name="Organized_B_horizon_Qualitative" sheetId="6" r:id="rId6"/>
    <sheet name="Rawdata_qualitative soil pits" sheetId="5" r:id="rId7"/>
    <sheet name="Organized_Quantative pits data" sheetId="4" r:id="rId8"/>
    <sheet name="Rawdata_quantative pits 10-20" sheetId="3" r:id="rId9"/>
    <sheet name="Rawdata_quantative pits" sheetId="2" r:id="rId10"/>
  </sheets>
  <definedNames>
    <definedName name="_xlnm._FilterDatabase" localSheetId="6" hidden="1">'Rawdata_qualitative soil pits'!$A$1:$F$22</definedName>
    <definedName name="_xlnm._FilterDatabase" localSheetId="9" hidden="1">'Rawdata_quantative pits'!$A$1:$H$64</definedName>
    <definedName name="_xlnm._FilterDatabase" localSheetId="8" hidden="1">'Rawdata_quantative pits 10-20'!$A$1:$H$1</definedName>
  </definedNames>
  <calcPr calcId="152511"/>
  <pivotCaches>
    <pivotCache cacheId="0" r:id="rId11"/>
    <pivotCache cacheId="1" r:id="rId12"/>
    <pivotCache cacheId="2" r:id="rId13"/>
  </pivotCaches>
</workbook>
</file>

<file path=xl/calcChain.xml><?xml version="1.0" encoding="utf-8"?>
<calcChain xmlns="http://schemas.openxmlformats.org/spreadsheetml/2006/main">
  <c r="Y3" i="4" l="1"/>
  <c r="Y4" i="4"/>
  <c r="Y5" i="4"/>
  <c r="Y6" i="4"/>
  <c r="Y7" i="4"/>
  <c r="Y8" i="4"/>
  <c r="Y9" i="4"/>
  <c r="Y10" i="4"/>
  <c r="Y11" i="4"/>
  <c r="Y12" i="4"/>
  <c r="Y13" i="4"/>
  <c r="Y14" i="4"/>
  <c r="Y15" i="4"/>
  <c r="Y2" i="4"/>
  <c r="X3" i="4"/>
  <c r="X4" i="4"/>
  <c r="X5" i="4"/>
  <c r="X6" i="4"/>
  <c r="X7" i="4"/>
  <c r="X8" i="4"/>
  <c r="X9" i="4"/>
  <c r="X10" i="4"/>
  <c r="X11" i="4"/>
  <c r="X12" i="4"/>
  <c r="X13" i="4"/>
  <c r="X14" i="4"/>
  <c r="X15" i="4"/>
  <c r="X2" i="4"/>
  <c r="W3" i="4"/>
  <c r="W4" i="4"/>
  <c r="W5" i="4"/>
  <c r="W6" i="4"/>
  <c r="W7" i="4"/>
  <c r="W8" i="4"/>
  <c r="W9" i="4"/>
  <c r="W10" i="4"/>
  <c r="W11" i="4"/>
  <c r="W12" i="4"/>
  <c r="W13" i="4"/>
  <c r="W14" i="4"/>
  <c r="W15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2" i="4"/>
</calcChain>
</file>

<file path=xl/comments1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The original document mentioned that M4, M3, CC2 had A horizon. But according to Matt's comments, most of them should be Bh horizon because they are underlay the E horizon. So, I changed them into B horizon for further calculation. 
Below is quote from Matt's e-mail:</t>
        </r>
        <r>
          <rPr>
            <sz val="9"/>
            <color indexed="81"/>
            <rFont val="Tahoma"/>
            <charset val="1"/>
          </rPr>
          <t xml:space="preserve">
Formally, Spodosols don't have an A horizon.  Sometimes there is a small amount of mixing between the Oa and E or Bh horizons, and if you are sampling in very fine detail, some have called that layer an A horizon (if it has &lt;40% organic matter, it can't really be called anything else).  However, what Marty called an A horizon in the qualitative pits was actually a Bh horizon, because it lies below the E.  There should be a note added to the data sheet if it's not there already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b/>
            <sz val="9"/>
            <color indexed="81"/>
            <rFont val="Tahoma"/>
            <charset val="1"/>
          </rPr>
          <t xml:space="preserve">
The original document mentioned that M4, M3, CC2 had A horizon. But according to Matt's comments, most of them should be Bh horizon because they are underlay the E horizon. So, I changed them into B horizon for further calculation. 
Below is quote from Matt's e-mail:</t>
        </r>
        <r>
          <rPr>
            <sz val="9"/>
            <color indexed="81"/>
            <rFont val="Tahoma"/>
            <charset val="1"/>
          </rPr>
          <t xml:space="preserve">
Formally, Spodosols don't have an A horizon.  Sometimes there is a small amount of mixing between the Oa and E or Bh horizons, and if you are sampling in very fine detail, some have called that layer an A horizon (if it has &lt;40% organic matter, it can't really be called anything else).  However, what Marty called an A horizon in the qualitative pits was actually a Bh horizon, because it lies below the E.  There should be a note added to the data sheet if it's not there already</t>
        </r>
      </text>
    </comment>
  </commentList>
</comments>
</file>

<file path=xl/sharedStrings.xml><?xml version="1.0" encoding="utf-8"?>
<sst xmlns="http://schemas.openxmlformats.org/spreadsheetml/2006/main" count="769" uniqueCount="133">
  <si>
    <t>Site</t>
  </si>
  <si>
    <t>C1</t>
  </si>
  <si>
    <t>C2</t>
  </si>
  <si>
    <t>C4</t>
  </si>
  <si>
    <t>C6</t>
  </si>
  <si>
    <t>C8</t>
  </si>
  <si>
    <t>C9</t>
  </si>
  <si>
    <t>B1</t>
  </si>
  <si>
    <t>BW</t>
  </si>
  <si>
    <t>H1</t>
  </si>
  <si>
    <t>H4</t>
  </si>
  <si>
    <t>H6</t>
  </si>
  <si>
    <t>M5</t>
  </si>
  <si>
    <t>M6</t>
  </si>
  <si>
    <t>T30</t>
  </si>
  <si>
    <t>Pit</t>
  </si>
  <si>
    <t>Layer</t>
  </si>
  <si>
    <t>10-30</t>
  </si>
  <si>
    <t>10-20</t>
  </si>
  <si>
    <t>20-30</t>
  </si>
  <si>
    <t>Category</t>
  </si>
  <si>
    <t>AEB</t>
  </si>
  <si>
    <t>Ca(L1-L4)</t>
  </si>
  <si>
    <t>K(L1-L4)</t>
  </si>
  <si>
    <t>Mg(L1-L4)</t>
  </si>
  <si>
    <t>P(L1-L4)</t>
  </si>
  <si>
    <t>Row Labels</t>
  </si>
  <si>
    <t>Grand Total</t>
  </si>
  <si>
    <t>Average of Ca(L1-L4)</t>
  </si>
  <si>
    <t>Average of K(L1-L4)</t>
  </si>
  <si>
    <t>Average of Mg(L1-L4)</t>
  </si>
  <si>
    <t>Average of P(L1-L4)</t>
  </si>
  <si>
    <t>B2</t>
  </si>
  <si>
    <t>Ca</t>
  </si>
  <si>
    <t>K</t>
  </si>
  <si>
    <t>Mg</t>
  </si>
  <si>
    <t>P</t>
  </si>
  <si>
    <t>ca(mg/g)</t>
  </si>
  <si>
    <t>k(mg/g)</t>
  </si>
  <si>
    <t>mg(mg/g)</t>
  </si>
  <si>
    <t>p(mg/g)</t>
  </si>
  <si>
    <t>T20</t>
  </si>
  <si>
    <t>B</t>
  </si>
  <si>
    <t>A</t>
  </si>
  <si>
    <t>M4</t>
  </si>
  <si>
    <t>E</t>
  </si>
  <si>
    <t>M3</t>
  </si>
  <si>
    <t>H5</t>
  </si>
  <si>
    <t>E2</t>
  </si>
  <si>
    <t>E1</t>
  </si>
  <si>
    <t>H3</t>
  </si>
  <si>
    <t>H2</t>
  </si>
  <si>
    <t>CC2</t>
  </si>
  <si>
    <t>HB101</t>
  </si>
  <si>
    <t>Average of ca(mg/g)</t>
  </si>
  <si>
    <t>Average of k(mg/g)</t>
  </si>
  <si>
    <t>Average of mg(mg/g)</t>
  </si>
  <si>
    <t>Average of p(mg/g)</t>
  </si>
  <si>
    <t>The SAS System</t>
  </si>
  <si>
    <t>The CLUSTER Procedure</t>
  </si>
  <si>
    <t>Ward's Minimum Variance Cluster Analysis</t>
  </si>
  <si>
    <t>Eigenvalues of the Covariance Matrix</t>
  </si>
  <si>
    <t>Eigenvalue</t>
  </si>
  <si>
    <t>Difference</t>
  </si>
  <si>
    <t>Proportion</t>
  </si>
  <si>
    <t>Cumulative</t>
  </si>
  <si>
    <t>Root-Mean-Square Total-Sample Standard Deviation</t>
  </si>
  <si>
    <t>Root-Mean-Square Distance Between Observations</t>
  </si>
  <si>
    <t>Cluster History</t>
  </si>
  <si>
    <t>Number</t>
  </si>
  <si>
    <t>of</t>
  </si>
  <si>
    <t>Clusters</t>
  </si>
  <si>
    <t>Clusters Joined</t>
  </si>
  <si>
    <t>Freq</t>
  </si>
  <si>
    <t>Semipartial</t>
  </si>
  <si>
    <t>R-Square</t>
  </si>
  <si>
    <t>Tie</t>
  </si>
  <si>
    <t>CL19</t>
  </si>
  <si>
    <t>CL18</t>
  </si>
  <si>
    <t>CL16</t>
  </si>
  <si>
    <t>CL15</t>
  </si>
  <si>
    <t>CL14</t>
  </si>
  <si>
    <t>CL11</t>
  </si>
  <si>
    <t>CL17</t>
  </si>
  <si>
    <t>CL12</t>
  </si>
  <si>
    <t>CL13</t>
  </si>
  <si>
    <t>CL9</t>
  </si>
  <si>
    <t>CL7</t>
  </si>
  <si>
    <t>CL10</t>
  </si>
  <si>
    <t>CL5</t>
  </si>
  <si>
    <t>CL8</t>
  </si>
  <si>
    <t>CL6</t>
  </si>
  <si>
    <t>CL3</t>
  </si>
  <si>
    <t>CL4</t>
  </si>
  <si>
    <t>CL2</t>
  </si>
  <si>
    <t>Objective</t>
  </si>
  <si>
    <t>Date</t>
  </si>
  <si>
    <t>Document the process of calculation of soil mineral nutrient from B horizon</t>
  </si>
  <si>
    <t>Aug_9_2014</t>
  </si>
  <si>
    <t>Created By</t>
  </si>
  <si>
    <t>Tony Yi Dong</t>
  </si>
  <si>
    <t>Introduction of each datasets</t>
  </si>
  <si>
    <t>1. Merged&amp;Organized_B_Horizon_Data</t>
  </si>
  <si>
    <t xml:space="preserve">This sheet displayed the organized soil mineral nutrient (Ca, K, Mg, P) for 20 sites </t>
  </si>
  <si>
    <t>2. SAS_Code</t>
  </si>
  <si>
    <t>This sheet documented code for Running on SAS</t>
  </si>
  <si>
    <t>3. SAS_Output_Ca_Mg_P</t>
  </si>
  <si>
    <t>This sheet showed the cluster analysis for three soil nutrients variables (i.e. Ca, Mg, P)</t>
  </si>
  <si>
    <t>4. SAS_Output_Ca_Mg_P_K</t>
  </si>
  <si>
    <t>This sheet showed the cluster analysis for four soil nutrients variables (i.e. Ca, Mg, P, K)</t>
  </si>
  <si>
    <t>5. Organized_B_horizon_Qualitative</t>
  </si>
  <si>
    <t>Calculation for soil nutrients from B horizon. Different type of B horizon (i.e. B1, B2 was averaged) for each soil pit</t>
  </si>
  <si>
    <t>6. Rawdata_qualitative soil pits</t>
  </si>
  <si>
    <t>Rawdata of soil nutrient in B horizon from Matt's summary datasheet "Qualitative_pit_chemistry_Vandebocoeur_20120508"</t>
  </si>
  <si>
    <t>7. Organized_Quantative pits data</t>
  </si>
  <si>
    <t>Organized soil nutrient concentration for 10-30 depth</t>
  </si>
  <si>
    <t>8.Rawdata_quantative pits 10-20, 20-30</t>
  </si>
  <si>
    <t>Soil nutrients from part of the quantitative soil pits were collected as depth increment from 10-20cm and 20-30cm. The soil nutrient from these two depth was averaged to get a mean value for each soil pit</t>
  </si>
  <si>
    <t>9. Rawdata_quantative pits</t>
  </si>
  <si>
    <t>Rawdata of soil nutrient  from Matt's summary datasheet "MASTER_quant_soil_pit_chemistry_by_digest_Vadeboncoeur_20120508"</t>
  </si>
  <si>
    <t xml:space="preserve">Updated </t>
  </si>
  <si>
    <t>Count of Ca(L1-L4)</t>
  </si>
  <si>
    <t>Count of K(L1-L4)</t>
  </si>
  <si>
    <t>Count of Mg(L1-L4)</t>
  </si>
  <si>
    <t>Count of P(L1-L4)</t>
  </si>
  <si>
    <t>StdDev of Ca(L1-L4)</t>
  </si>
  <si>
    <t>StdDev of K(L1-L4)</t>
  </si>
  <si>
    <t>StdDev of Mg(L1-L4)</t>
  </si>
  <si>
    <t>StdDev of P(L1-L4)</t>
  </si>
  <si>
    <t>95% CI_Ca</t>
  </si>
  <si>
    <t>95%_K</t>
  </si>
  <si>
    <t>95% CI_Mg</t>
  </si>
  <si>
    <t>95%_CI_P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</si>
</sst>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indexed="22"/>
        <bgColor indexed="0"/>
      </patternFill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theme="4" tint="-0.24997711111789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NumberFormat="1"/>
    <xf numFmtId="0" fontId="1" fillId="2" borderId="1" xfId="0" applyFont="1" applyFill="1" applyBorder="1"/>
    <xf numFmtId="0" fontId="0" fillId="0" borderId="0" xfId="0" applyNumberFormat="1" applyFont="1"/>
    <xf numFmtId="0" fontId="3" fillId="3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8" fillId="4" borderId="0" xfId="0" applyFont="1" applyFill="1" applyAlignment="1">
      <alignment vertical="top" wrapText="1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top" wrapText="1"/>
    </xf>
    <xf numFmtId="0" fontId="10" fillId="0" borderId="4" xfId="0" applyFont="1" applyBorder="1" applyAlignment="1">
      <alignment vertical="top" wrapText="1"/>
    </xf>
    <xf numFmtId="0" fontId="0" fillId="0" borderId="4" xfId="0" applyBorder="1"/>
    <xf numFmtId="0" fontId="0" fillId="0" borderId="0" xfId="0" applyAlignment="1">
      <alignment wrapText="1"/>
    </xf>
    <xf numFmtId="0" fontId="0" fillId="0" borderId="4" xfId="0" applyBorder="1" applyAlignment="1">
      <alignment wrapText="1"/>
    </xf>
    <xf numFmtId="0" fontId="2" fillId="0" borderId="4" xfId="0" applyFont="1" applyBorder="1"/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85725</xdr:rowOff>
    </xdr:from>
    <xdr:to>
      <xdr:col>10</xdr:col>
      <xdr:colOff>381000</xdr:colOff>
      <xdr:row>39</xdr:row>
      <xdr:rowOff>142875</xdr:rowOff>
    </xdr:to>
    <xdr:sp macro="" textlink="">
      <xdr:nvSpPr>
        <xdr:cNvPr id="2" name="TextBox 1"/>
        <xdr:cNvSpPr txBox="1"/>
      </xdr:nvSpPr>
      <xdr:spPr>
        <a:xfrm>
          <a:off x="247650" y="85725"/>
          <a:ext cx="6229350" cy="748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DATA B;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INPUT SITE $5. CA K MG P;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DATALINES;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C1      0.20549464      0.279889836      0.488935886      0.045351338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C2      0.06572548      0.18674398      0.1681075      0.025354139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C4      0.053787842      0.123814651      0.122750734      0.041527625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C6      0.101491258      0.359410516      0.477624523      0.088654319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C8      0.210268954      0.245573836      0.444331544      0.113441291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C9      0.214875516      0.282485722      0.466597785      0.221100742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      0.074962614      0.259513739      0.204332843      0.082161532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     0.135993008      0.2717764      0.447303057      0.159112441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H6      0.192982186      0.26185086      0.32897767      0.142100084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M5      0.315662706      1.150730072      2.648658005      0.535010962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M6      0.114296261      0.20292148      0.152262379      0.104660662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T30      0.329595005      1.191245029      2.299964736      0.446136787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CC2      0.25015276      0.168679483      0.163062216      0.074219811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     0.066509601      0.202140959      0.157032073      0.083761454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     0.053604873      0.308040871      0.477723165      0.073201094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H5      0.067983331      0.208648309      0.287843824      0.061773826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HB101      0.279478658      1.854210223      4.1063884      0.119250406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M3      0.082535703      1.069652233      2.301009534      0.218163674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M4      0.248318493      0.561732539      1.553695901      0.228070894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T20      0.500337936      0.342262997      0.417025539      0.324473396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;   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PROC PRINT DATA=B;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RUN;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i="0" u="none" strike="noStrike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*****First_Cluster analysis for Ca Mg P********;  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proc cluster data=B method=ward outtree=tree;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ID SITE;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VAR CA MG P;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RUN;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PROC TREE DATA=TREE;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RUN;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 </a:t>
          </a:r>
          <a:endParaRPr lang="en-US" sz="1100" b="0" i="0" u="none" strike="noStrike" baseline="0" smtClean="0">
            <a:solidFill>
              <a:schemeClr val="accent1"/>
            </a:solidFill>
            <a:latin typeface="+mn-lt"/>
            <a:ea typeface="+mn-ea"/>
            <a:cs typeface="+mn-cs"/>
          </a:endParaRPr>
        </a:p>
        <a:p>
          <a:r>
            <a:rPr lang="en-US" sz="1100" b="0" i="0" u="none" strike="noStrike" baseline="0" smtClean="0">
              <a:solidFill>
                <a:schemeClr val="accent1"/>
              </a:solidFill>
              <a:latin typeface="+mn-lt"/>
              <a:ea typeface="+mn-ea"/>
              <a:cs typeface="+mn-cs"/>
            </a:rPr>
            <a:t>********Second_cluster analysis for Ca Mg P K******;   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Proc cluster data=B method=ward outtree=tree2;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ID Site;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Var Ca K Mg P;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run;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proc tree data=tree2;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rgbClr val="FF0000"/>
              </a:solidFill>
              <a:latin typeface="+mn-lt"/>
              <a:ea typeface="+mn-ea"/>
              <a:cs typeface="+mn-cs"/>
            </a:rPr>
            <a:t>run;                                                                                                                                    </a:t>
          </a:r>
        </a:p>
        <a:p>
          <a:r>
            <a:rPr lang="en-US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      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7</xdr:row>
      <xdr:rowOff>104775</xdr:rowOff>
    </xdr:from>
    <xdr:to>
      <xdr:col>18</xdr:col>
      <xdr:colOff>57150</xdr:colOff>
      <xdr:row>26</xdr:row>
      <xdr:rowOff>142875</xdr:rowOff>
    </xdr:to>
    <xdr:pic>
      <xdr:nvPicPr>
        <xdr:cNvPr id="3" name="Picture 2" descr="Horizontal Dendrogram of Cluster Analysis Result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1975" y="1571625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0</xdr:rowOff>
    </xdr:from>
    <xdr:to>
      <xdr:col>17</xdr:col>
      <xdr:colOff>47625</xdr:colOff>
      <xdr:row>17</xdr:row>
      <xdr:rowOff>123825</xdr:rowOff>
    </xdr:to>
    <xdr:pic>
      <xdr:nvPicPr>
        <xdr:cNvPr id="2" name="Picture 1" descr="Horizontal Dendrogram of Cluster Analysis Result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0"/>
          <a:ext cx="6096000" cy="457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i%20Dong\Dropbox\Online%20transfer\Tony's%20Thesis\Defense%20comments\Cluster%20analysis%20Redo_Aug_9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i%20Dong\Dropbox\Online%20transfer\Tony's%20Thesis\Defense%20comments\Cluster%20analysis%20Redo_Aug_9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Yi%20Dong\Dropbox\Online%20transfer\Tony's%20Thesis\Defense%20comments\Cluster%20analysis%20Redo_Aug_9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1860.937693981483" createdVersion="5" refreshedVersion="5" minRefreshableVersion="3" recordCount="45">
  <cacheSource type="worksheet">
    <worksheetSource ref="A1:H46" sheet="Rawdata_quantative pits 10-20" r:id="rId2"/>
  </cacheSource>
  <cacheFields count="8">
    <cacheField name="Site" numFmtId="0">
      <sharedItems count="8">
        <s v="B1"/>
        <s v="BW"/>
        <s v="H1"/>
        <s v="H4"/>
        <s v="H6"/>
        <s v="M5"/>
        <s v="M6"/>
        <s v="T30"/>
      </sharedItems>
    </cacheField>
    <cacheField name="Pit" numFmtId="0">
      <sharedItems containsSemiMixedTypes="0" containsString="0" containsNumber="1" containsInteger="1" minValue="1" maxValue="6" count="5">
        <n v="1"/>
        <n v="2"/>
        <n v="6"/>
        <n v="3"/>
        <n v="4"/>
      </sharedItems>
    </cacheField>
    <cacheField name="Layer" numFmtId="0">
      <sharedItems/>
    </cacheField>
    <cacheField name="Category" numFmtId="0">
      <sharedItems/>
    </cacheField>
    <cacheField name="Ca(L1-L4)" numFmtId="0">
      <sharedItems containsSemiMixedTypes="0" containsString="0" containsNumber="1" minValue="4.7267906004823328E-2" maxValue="1.0281256973112001"/>
    </cacheField>
    <cacheField name="K(L1-L4)" numFmtId="0">
      <sharedItems containsSemiMixedTypes="0" containsString="0" containsNumber="1" minValue="0.12225798717067667" maxValue="2.0276512258319914"/>
    </cacheField>
    <cacheField name="Mg(L1-L4)" numFmtId="0">
      <sharedItems containsSemiMixedTypes="0" containsString="0" containsNumber="1" minValue="2.3181169768949982E-2" maxValue="4.1204618148522272"/>
    </cacheField>
    <cacheField name="P(L1-L4)" numFmtId="0">
      <sharedItems containsSemiMixedTypes="0" containsString="0" containsNumber="1" minValue="6.1743232443086361E-2" maxValue="0.658328322873760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1860.942079976849" createdVersion="5" refreshedVersion="5" minRefreshableVersion="3" recordCount="42">
  <cacheSource type="worksheet">
    <worksheetSource ref="A1:G43" sheet="Organized_Quantative pits data" r:id="rId2"/>
  </cacheSource>
  <cacheFields count="7">
    <cacheField name="Site" numFmtId="0">
      <sharedItems count="14">
        <s v="C1"/>
        <s v="C2"/>
        <s v="C4"/>
        <s v="C6"/>
        <s v="C8"/>
        <s v="C9"/>
        <s v="B1"/>
        <s v="BW"/>
        <s v="H1"/>
        <s v="H4"/>
        <s v="H6"/>
        <s v="M5"/>
        <s v="M6"/>
        <s v="T30"/>
      </sharedItems>
    </cacheField>
    <cacheField name="Pit" numFmtId="0">
      <sharedItems containsSemiMixedTypes="0" containsString="0" containsNumber="1" containsInteger="1" minValue="1" maxValue="6"/>
    </cacheField>
    <cacheField name="Layer" numFmtId="0">
      <sharedItems/>
    </cacheField>
    <cacheField name="Ca(L1-L4)" numFmtId="0">
      <sharedItems containsSemiMixedTypes="0" containsString="0" containsNumber="1" minValue="3.4915171077382408E-2" maxValue="0.90463133861637735"/>
    </cacheField>
    <cacheField name="K(L1-L4)" numFmtId="0">
      <sharedItems containsSemiMixedTypes="0" containsString="0" containsNumber="1" minValue="0.10994593590329635" maxValue="1.8735255624637102"/>
    </cacheField>
    <cacheField name="Mg(L1-L4)" numFmtId="0">
      <sharedItems containsSemiMixedTypes="0" containsString="0" containsNumber="1" minValue="5.734628065059795E-2" maxValue="3.8036162156957651"/>
    </cacheField>
    <cacheField name="P(L1-L4)" numFmtId="0">
      <sharedItems containsSemiMixedTypes="0" containsString="0" containsNumber="1" minValue="1.3345664473492461E-2" maxValue="0.6262452895957517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1860.961065625001" createdVersion="5" refreshedVersion="5" minRefreshableVersion="3" recordCount="13">
  <cacheSource type="worksheet">
    <worksheetSource ref="A1:F14" sheet="Organized_B_horizon_Qualitative" r:id="rId2"/>
  </cacheSource>
  <cacheFields count="6">
    <cacheField name="Site" numFmtId="0">
      <sharedItems count="8">
        <s v="T20"/>
        <s v="M4"/>
        <s v="M3"/>
        <s v="H5"/>
        <s v="H3"/>
        <s v="H2"/>
        <s v="CC2"/>
        <s v="HB101"/>
      </sharedItems>
    </cacheField>
    <cacheField name="Layer" numFmtId="0">
      <sharedItems/>
    </cacheField>
    <cacheField name="ca(mg/g)" numFmtId="0">
      <sharedItems containsSemiMixedTypes="0" containsString="0" containsNumber="1" minValue="5.1725569427008442E-2" maxValue="0.50033793623057143"/>
    </cacheField>
    <cacheField name="k(mg/g)" numFmtId="0">
      <sharedItems containsSemiMixedTypes="0" containsString="0" containsNumber="1" minValue="0.14266306132458906" maxValue="1.8542102225295267"/>
    </cacheField>
    <cacheField name="mg(mg/g)" numFmtId="0">
      <sharedItems containsSemiMixedTypes="0" containsString="0" containsNumber="1" minValue="7.8550697444346201E-2" maxValue="4.1063884002231692"/>
    </cacheField>
    <cacheField name="p(mg/g)" numFmtId="0">
      <sharedItems containsSemiMixedTypes="0" containsString="0" containsNumber="1" minValue="5.6420227038481457E-2" maxValue="0.324473395552042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">
  <r>
    <x v="0"/>
    <x v="0"/>
    <s v="10-20"/>
    <s v="AEB"/>
    <n v="0.78113697992155462"/>
    <n v="1.0224166528808898"/>
    <n v="1.7718373919888455"/>
    <n v="0.55183807451635514"/>
  </r>
  <r>
    <x v="0"/>
    <x v="0"/>
    <s v="20-30"/>
    <s v="AEB"/>
    <n v="1.0281256973112001"/>
    <n v="1.1153384437924447"/>
    <n v="1.8942231349455774"/>
    <n v="0.65832832287376064"/>
  </r>
  <r>
    <x v="0"/>
    <x v="1"/>
    <s v="10-20"/>
    <s v="AEB"/>
    <n v="0.32437762715912499"/>
    <n v="0.28843503902216344"/>
    <n v="0.58164841454693028"/>
    <n v="0.20912258154462887"/>
  </r>
  <r>
    <x v="0"/>
    <x v="1"/>
    <s v="20-30"/>
    <s v="AEB"/>
    <n v="0.36541121421953127"/>
    <n v="0.51663205369831289"/>
    <n v="0.88476621978780579"/>
    <n v="0.27338020808719515"/>
  </r>
  <r>
    <x v="0"/>
    <x v="2"/>
    <s v="10-20"/>
    <s v="AEB"/>
    <n v="0.167911495646447"/>
    <n v="0.24686901541146467"/>
    <n v="0.52856040209633448"/>
    <n v="0.22233843541415405"/>
  </r>
  <r>
    <x v="0"/>
    <x v="2"/>
    <s v="20-30"/>
    <s v="AEB"/>
    <n v="0.62352174196393495"/>
    <n v="0.52345309848064481"/>
    <n v="1.2456236182187355"/>
    <n v="0.44572139447062853"/>
  </r>
  <r>
    <x v="1"/>
    <x v="1"/>
    <s v="10-20"/>
    <s v="AEB"/>
    <n v="0.78111782474956548"/>
    <n v="0.68001144605098796"/>
    <n v="1.7155884904265073"/>
    <n v="0.28363578119697297"/>
  </r>
  <r>
    <x v="1"/>
    <x v="3"/>
    <s v="10-20"/>
    <s v="AEB"/>
    <n v="0.55331996898961744"/>
    <n v="0.6071503433035601"/>
    <n v="1.1564766343147015"/>
    <n v="0.2530010688536361"/>
  </r>
  <r>
    <x v="1"/>
    <x v="3"/>
    <s v="20-30"/>
    <s v="AEB"/>
    <n v="0.51185718632996091"/>
    <n v="0.73610818902245168"/>
    <n v="1.4859280425879795"/>
    <n v="0.20461242069508909"/>
  </r>
  <r>
    <x v="1"/>
    <x v="4"/>
    <s v="10-20"/>
    <s v="AEB"/>
    <n v="0.14935148865780731"/>
    <n v="0.49866596140380409"/>
    <n v="1.2069574195357691"/>
    <n v="0.16027129284775715"/>
  </r>
  <r>
    <x v="1"/>
    <x v="4"/>
    <s v="20-30"/>
    <s v="AEB"/>
    <n v="0.22354237652941833"/>
    <n v="0.78862755509726001"/>
    <n v="1.8236860884685588"/>
    <n v="0.18173630472157584"/>
  </r>
  <r>
    <x v="2"/>
    <x v="0"/>
    <s v="10-20"/>
    <s v="AEB"/>
    <n v="8.5469297820450069E-2"/>
    <n v="0.25162537934874057"/>
    <n v="0.20110982392988019"/>
    <n v="8.4080544050432679E-2"/>
  </r>
  <r>
    <x v="2"/>
    <x v="0"/>
    <s v="20-30"/>
    <s v="AEB"/>
    <n v="8.874727071309009E-2"/>
    <n v="0.28088625855980348"/>
    <n v="0.24380990955636905"/>
    <n v="8.1964014825570072E-2"/>
  </r>
  <r>
    <x v="2"/>
    <x v="1"/>
    <s v="10-20"/>
    <s v="AEB"/>
    <n v="6.0799039096335675E-2"/>
    <n v="0.32618955752115725"/>
    <n v="0.27383904365976725"/>
    <n v="6.7895492971145083E-2"/>
  </r>
  <r>
    <x v="2"/>
    <x v="1"/>
    <s v="20-30"/>
    <s v="AEB"/>
    <n v="4.9912066605521999E-2"/>
    <n v="0.31748521905316185"/>
    <n v="0.25733901072262688"/>
    <n v="6.1743232443086361E-2"/>
  </r>
  <r>
    <x v="2"/>
    <x v="3"/>
    <s v="10-20"/>
    <s v="AEB"/>
    <n v="0.10075107459163121"/>
    <n v="0.18315052905470808"/>
    <n v="0.10321879932972548"/>
    <n v="8.9335029487678672E-2"/>
  </r>
  <r>
    <x v="2"/>
    <x v="3"/>
    <s v="20-30"/>
    <s v="AEB"/>
    <n v="6.4096933345976617E-2"/>
    <n v="0.19774549299029218"/>
    <n v="0.14668047328401018"/>
    <n v="0.10795087669793857"/>
  </r>
  <r>
    <x v="3"/>
    <x v="0"/>
    <s v="10-20"/>
    <s v="AEB"/>
    <n v="0.19391330203824689"/>
    <n v="0.28680033056880577"/>
    <n v="0.41845986292997506"/>
    <n v="0.14243439333024835"/>
  </r>
  <r>
    <x v="3"/>
    <x v="0"/>
    <s v="20-30"/>
    <s v="AEB"/>
    <n v="0.20729885283869873"/>
    <n v="0.21839145383711381"/>
    <n v="0.3324481347688743"/>
    <n v="0.14463188486010004"/>
  </r>
  <r>
    <x v="3"/>
    <x v="1"/>
    <s v="10-20"/>
    <s v="AEB"/>
    <n v="7.5778067707115843E-2"/>
    <n v="0.26350097892391267"/>
    <n v="0.47139882330372146"/>
    <n v="0.15040514837445801"/>
  </r>
  <r>
    <x v="3"/>
    <x v="1"/>
    <s v="20-30"/>
    <s v="AEB"/>
    <n v="0.1508431131204451"/>
    <n v="0.36596986121725988"/>
    <n v="0.75584017409676196"/>
    <n v="0.18791133243270791"/>
  </r>
  <r>
    <x v="3"/>
    <x v="3"/>
    <s v="10-20"/>
    <s v="AEB"/>
    <n v="0.12723108727632065"/>
    <n v="0.22977463676750373"/>
    <n v="0.31252489354654062"/>
    <n v="0.17095884266313721"/>
  </r>
  <r>
    <x v="3"/>
    <x v="3"/>
    <s v="20-30"/>
    <s v="AEB"/>
    <n v="6.0893622297457248E-2"/>
    <n v="0.26622113896061056"/>
    <n v="0.39314645321431524"/>
    <n v="0.15833304138944085"/>
  </r>
  <r>
    <x v="4"/>
    <x v="0"/>
    <s v="10-20"/>
    <s v="AEB"/>
    <n v="0.3104901283648534"/>
    <n v="0.2786721659633058"/>
    <n v="0.51571966382105006"/>
    <n v="0.16403426678611169"/>
  </r>
  <r>
    <x v="4"/>
    <x v="1"/>
    <s v="10-20"/>
    <s v="AEB"/>
    <n v="0.14119687980609624"/>
    <n v="0.16656142159778972"/>
    <n v="0.21470275098795322"/>
    <n v="0.14186036414922432"/>
  </r>
  <r>
    <x v="4"/>
    <x v="1"/>
    <s v="20-30"/>
    <s v="AEB"/>
    <n v="0.12010804003143759"/>
    <n v="0.18851055291862825"/>
    <n v="0.28251015349160452"/>
    <n v="0.16683865905597176"/>
  </r>
  <r>
    <x v="4"/>
    <x v="3"/>
    <s v="10-20"/>
    <s v="AEB"/>
    <n v="0.16591904135683683"/>
    <n v="0.3170764359311129"/>
    <n v="0.19441458594006547"/>
    <n v="0.13157717931324611"/>
  </r>
  <r>
    <x v="4"/>
    <x v="3"/>
    <s v="20-30"/>
    <s v="AEB"/>
    <n v="0.10968890049035349"/>
    <n v="0.34161241681824978"/>
    <n v="0.25079920185043891"/>
    <n v="8.4255769497746602E-2"/>
  </r>
  <r>
    <x v="5"/>
    <x v="1"/>
    <s v="10-20"/>
    <s v="AEB"/>
    <n v="0.34602925921634314"/>
    <n v="0.85035775471306774"/>
    <n v="2.2611873111585981"/>
    <n v="0.57996215280402841"/>
  </r>
  <r>
    <x v="5"/>
    <x v="1"/>
    <s v="20-30"/>
    <s v="AEB"/>
    <n v="0.28591145069590557"/>
    <n v="0.81797694656970443"/>
    <n v="2.173375632387728"/>
    <n v="0.53941763316806024"/>
  </r>
  <r>
    <x v="5"/>
    <x v="3"/>
    <s v="10-20"/>
    <s v="AEB"/>
    <n v="0.18224483036430458"/>
    <n v="0.69517675013513625"/>
    <n v="1.7210590969295267"/>
    <n v="0.65810283375195078"/>
  </r>
  <r>
    <x v="5"/>
    <x v="3"/>
    <s v="20-30"/>
    <s v="AEB"/>
    <n v="0.18807804015993002"/>
    <n v="0.79381785647074965"/>
    <n v="2.1290935570779728"/>
    <n v="0.59438774543955286"/>
  </r>
  <r>
    <x v="5"/>
    <x v="4"/>
    <s v="10-20"/>
    <s v="AEB"/>
    <n v="0.28925813365212549"/>
    <n v="1.7193998990954291"/>
    <n v="3.4867706165393026"/>
    <n v="0.42631669688452994"/>
  </r>
  <r>
    <x v="5"/>
    <x v="4"/>
    <s v="20-30"/>
    <s v="AEB"/>
    <n v="0.60245452388596354"/>
    <n v="2.0276512258319914"/>
    <n v="4.1204618148522272"/>
    <n v="0.41187870942570137"/>
  </r>
  <r>
    <x v="6"/>
    <x v="0"/>
    <s v="10-20"/>
    <s v="AEB"/>
    <n v="5.0806519256005524E-2"/>
    <n v="0.17126334926582085"/>
    <n v="0.19472489350262095"/>
    <n v="8.8796671514381559E-2"/>
  </r>
  <r>
    <x v="6"/>
    <x v="0"/>
    <s v="20-30"/>
    <s v="AEB"/>
    <n v="4.7267906004823328E-2"/>
    <n v="0.12225798717067667"/>
    <n v="0.13191441172478713"/>
    <n v="7.7809549438198289E-2"/>
  </r>
  <r>
    <x v="6"/>
    <x v="1"/>
    <s v="10-20"/>
    <s v="AEB"/>
    <n v="0.12185520635773546"/>
    <n v="0.12369351183207712"/>
    <n v="2.3181169768949982E-2"/>
    <n v="8.9276526700834483E-2"/>
  </r>
  <r>
    <x v="6"/>
    <x v="1"/>
    <s v="20-30"/>
    <s v="AEB"/>
    <n v="0.17881607548679829"/>
    <n v="0.2598775814670834"/>
    <n v="9.1511391532245911E-2"/>
    <n v="0.1163348654968933"/>
  </r>
  <r>
    <x v="6"/>
    <x v="3"/>
    <s v="10-20"/>
    <s v="AEB"/>
    <n v="0.17371357544221738"/>
    <n v="0.28658074413001017"/>
    <n v="0.25040435955985191"/>
    <n v="0.15462224844380099"/>
  </r>
  <r>
    <x v="6"/>
    <x v="3"/>
    <s v="20-30"/>
    <s v="AEB"/>
    <n v="0.11331828392113887"/>
    <n v="0.25385570507320682"/>
    <n v="0.22183804855778838"/>
    <n v="0.10112411023798862"/>
  </r>
  <r>
    <x v="7"/>
    <x v="0"/>
    <s v="10-20"/>
    <s v="AEB"/>
    <n v="0.32042941903066163"/>
    <n v="1.178564029401435"/>
    <n v="2.4568246262769762"/>
    <n v="0.44528205222417566"/>
  </r>
  <r>
    <x v="7"/>
    <x v="0"/>
    <s v="20-30"/>
    <s v="AEB"/>
    <n v="0.14467960410189179"/>
    <n v="1.3584828439216443"/>
    <n v="2.8141765683944899"/>
    <n v="0.44096925368228357"/>
  </r>
  <r>
    <x v="7"/>
    <x v="1"/>
    <s v="10-20"/>
    <s v="AEB"/>
    <n v="0.5956332439713744"/>
    <n v="0.49760714079308793"/>
    <n v="1.1648378134831976"/>
    <n v="0.42014815800162536"/>
  </r>
  <r>
    <x v="7"/>
    <x v="1"/>
    <s v="20-30"/>
    <s v="AEB"/>
    <n v="0.26649999116101325"/>
    <n v="0.46020195320087076"/>
    <n v="0.99904736748396039"/>
    <n v="0.32279346563269712"/>
  </r>
  <r>
    <x v="7"/>
    <x v="3"/>
    <s v="10-20"/>
    <s v="AEB"/>
    <n v="0.32516388518139905"/>
    <n v="1.8263071034777187"/>
    <n v="3.1824510215226804"/>
    <n v="0.523813896560005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2">
  <r>
    <x v="0"/>
    <n v="1"/>
    <s v="10-30"/>
    <n v="6.5613260431469575E-2"/>
    <n v="0.27333552433454772"/>
    <n v="0.49054868080105174"/>
    <n v="3.8010602013380815E-2"/>
  </r>
  <r>
    <x v="0"/>
    <n v="2"/>
    <s v="10-30"/>
    <n v="0.12468620141339368"/>
    <n v="0.18978151834932899"/>
    <n v="0.48732274104044243"/>
    <n v="5.4952718320913724E-2"/>
  </r>
  <r>
    <x v="0"/>
    <n v="3"/>
    <s v="10-30"/>
    <n v="0.42618445822230472"/>
    <n v="0.37655246644398754"/>
    <n v="0.4889362370244365"/>
    <n v="4.3090693728200416E-2"/>
  </r>
  <r>
    <x v="1"/>
    <n v="1"/>
    <s v="10-30"/>
    <n v="3.4915171077382408E-2"/>
    <n v="0.20403073852062545"/>
    <n v="0.16543374102680333"/>
    <n v="3.9327866176494031E-2"/>
  </r>
  <r>
    <x v="1"/>
    <n v="2"/>
    <s v="10-30"/>
    <n v="6.9874299939676976E-2"/>
    <n v="0.16843930908406235"/>
    <n v="0.10840658649892664"/>
    <n v="2.3388885458924393E-2"/>
  </r>
  <r>
    <x v="1"/>
    <n v="3"/>
    <s v="10-30"/>
    <n v="9.2386967849429194E-2"/>
    <n v="0.18776189278903943"/>
    <n v="0.23048217307908614"/>
    <n v="1.3345664473492461E-2"/>
  </r>
  <r>
    <x v="2"/>
    <n v="1"/>
    <s v="10-30"/>
    <n v="5.6389250764987658E-2"/>
    <n v="0.1343835317132781"/>
    <n v="0.13110207492351805"/>
    <n v="3.4621492193777997E-2"/>
  </r>
  <r>
    <x v="2"/>
    <n v="2"/>
    <s v="10-30"/>
    <n v="6.0802922065597814E-2"/>
    <n v="0.12711448574982401"/>
    <n v="0.12861011922537602"/>
    <n v="2.8323886028634518E-2"/>
  </r>
  <r>
    <x v="2"/>
    <n v="3"/>
    <s v="10-30"/>
    <n v="4.4171353462138047E-2"/>
    <n v="0.10994593590329635"/>
    <n v="0.10854000866449645"/>
    <n v="6.1637497164137543E-2"/>
  </r>
  <r>
    <x v="3"/>
    <n v="1"/>
    <s v="10-30"/>
    <n v="0.12254833839738861"/>
    <n v="0.27686542987320439"/>
    <n v="0.68190318455849874"/>
    <n v="4.9069791492616394E-2"/>
  </r>
  <r>
    <x v="3"/>
    <n v="2"/>
    <s v="10-30"/>
    <n v="0.13004657993701241"/>
    <n v="0.63227599066420903"/>
    <n v="0.43632986116667372"/>
    <n v="0.1378845697485202"/>
  </r>
  <r>
    <x v="3"/>
    <n v="3"/>
    <s v="10-30"/>
    <n v="5.1878856517880705E-2"/>
    <n v="0.16909012748588459"/>
    <n v="0.31464052353371091"/>
    <n v="7.9008595121546177E-2"/>
  </r>
  <r>
    <x v="4"/>
    <n v="1"/>
    <s v="10-30"/>
    <n v="0.13241612539763642"/>
    <n v="0.18561710962682118"/>
    <n v="0.3019654624731718"/>
    <n v="5.8687377127352017E-2"/>
  </r>
  <r>
    <x v="4"/>
    <n v="2"/>
    <s v="10-30"/>
    <n v="0.36494558995056042"/>
    <n v="0.21959205566476336"/>
    <n v="0.33134028658546061"/>
    <n v="9.211198474311956E-2"/>
  </r>
  <r>
    <x v="4"/>
    <n v="3"/>
    <s v="10-30"/>
    <n v="0.13344514759526493"/>
    <n v="0.33151234154736869"/>
    <n v="0.69968888318184685"/>
    <n v="0.18952451211586935"/>
  </r>
  <r>
    <x v="5"/>
    <n v="1"/>
    <s v="10-30"/>
    <n v="0.16814685357552897"/>
    <n v="0.25110797603900337"/>
    <n v="0.40993140420142204"/>
    <n v="0.18436896671668845"/>
  </r>
  <r>
    <x v="5"/>
    <n v="2"/>
    <s v="10-30"/>
    <n v="0.33515695268368811"/>
    <n v="0.4240113614448156"/>
    <n v="0.70266424895730994"/>
    <n v="0.31439131715100715"/>
  </r>
  <r>
    <x v="5"/>
    <n v="3"/>
    <s v="10-30"/>
    <n v="0.14132274129061653"/>
    <n v="0.17233782767806438"/>
    <n v="0.28719770227254182"/>
    <n v="0.16454194299515579"/>
  </r>
  <r>
    <x v="6"/>
    <n v="1"/>
    <s v="10-30"/>
    <n v="0.90463133861637735"/>
    <n v="1.0688775483366673"/>
    <n v="1.8330302634672115"/>
    <n v="0.60508319869505789"/>
  </r>
  <r>
    <x v="6"/>
    <n v="2"/>
    <s v="10-30"/>
    <n v="0.34489442068932813"/>
    <n v="0.40253354636023819"/>
    <n v="0.73320731716736809"/>
    <n v="0.24125139481591201"/>
  </r>
  <r>
    <x v="6"/>
    <n v="6"/>
    <s v="10-30"/>
    <n v="0.39571661880519099"/>
    <n v="0.38516105694605474"/>
    <n v="0.88709201015753503"/>
    <n v="0.33402991494239131"/>
  </r>
  <r>
    <x v="7"/>
    <n v="2"/>
    <s v="10-30"/>
    <n v="0.78111782474956548"/>
    <n v="0.68001144605098796"/>
    <n v="1.7155884904265073"/>
    <n v="0.28363578119697297"/>
  </r>
  <r>
    <x v="7"/>
    <n v="3"/>
    <s v="10-30"/>
    <n v="0.53258857765978918"/>
    <n v="0.67162926616300589"/>
    <n v="1.3212023384513405"/>
    <n v="0.22880674477436258"/>
  </r>
  <r>
    <x v="7"/>
    <n v="4"/>
    <s v="10-30"/>
    <n v="0.18644693259361284"/>
    <n v="0.64364675825053208"/>
    <n v="1.515321754002164"/>
    <n v="0.17100379878466648"/>
  </r>
  <r>
    <x v="8"/>
    <n v="1"/>
    <s v="10-30"/>
    <n v="8.7108284266770086E-2"/>
    <n v="0.26625581895427203"/>
    <n v="0.22245986674312462"/>
    <n v="8.3022279438001376E-2"/>
  </r>
  <r>
    <x v="8"/>
    <n v="2"/>
    <s v="10-30"/>
    <n v="5.5355552850928837E-2"/>
    <n v="0.32183738828715958"/>
    <n v="0.26558902719119704"/>
    <n v="6.4819362707115719E-2"/>
  </r>
  <r>
    <x v="8"/>
    <n v="3"/>
    <s v="10-30"/>
    <n v="8.2424003968803922E-2"/>
    <n v="0.19044801102250014"/>
    <n v="0.12494963630686784"/>
    <n v="9.8642953092808627E-2"/>
  </r>
  <r>
    <x v="9"/>
    <n v="1"/>
    <s v="10-30"/>
    <n v="0.20060607743847281"/>
    <n v="0.2525958922029598"/>
    <n v="0.37545399884942465"/>
    <n v="0.14353313909517418"/>
  </r>
  <r>
    <x v="9"/>
    <n v="2"/>
    <s v="10-30"/>
    <n v="0.11331059041378047"/>
    <n v="0.3147354200705863"/>
    <n v="0.61361949870024168"/>
    <n v="0.16915824040358296"/>
  </r>
  <r>
    <x v="9"/>
    <n v="3"/>
    <s v="10-30"/>
    <n v="9.4062354786888958E-2"/>
    <n v="0.24799788786405713"/>
    <n v="0.35283567338042793"/>
    <n v="0.16464594202628902"/>
  </r>
  <r>
    <x v="10"/>
    <n v="1"/>
    <s v="10-30"/>
    <n v="0.3104901283648534"/>
    <n v="0.2786721659633058"/>
    <n v="0.51571966382105006"/>
    <n v="0.16403426678611169"/>
  </r>
  <r>
    <x v="10"/>
    <n v="2"/>
    <s v="10-30"/>
    <n v="0.13065245991876692"/>
    <n v="0.17753598725820899"/>
    <n v="0.24860645223977887"/>
    <n v="0.15434951160259802"/>
  </r>
  <r>
    <x v="10"/>
    <n v="3"/>
    <s v="10-30"/>
    <n v="0.13780397092359514"/>
    <n v="0.32934442637468131"/>
    <n v="0.22260689389525218"/>
    <n v="0.10791647440549636"/>
  </r>
  <r>
    <x v="11"/>
    <n v="2"/>
    <s v="10-30"/>
    <n v="0.31597035495612436"/>
    <n v="0.83416735064138603"/>
    <n v="2.217281471773163"/>
    <n v="0.55968989298604432"/>
  </r>
  <r>
    <x v="11"/>
    <n v="3"/>
    <s v="10-30"/>
    <n v="0.18516143526211731"/>
    <n v="0.74449730330294295"/>
    <n v="1.9250763270037496"/>
    <n v="0.62624528959575176"/>
  </r>
  <r>
    <x v="11"/>
    <n v="4"/>
    <s v="10-30"/>
    <n v="0.44585632876904452"/>
    <n v="1.8735255624637102"/>
    <n v="3.8036162156957651"/>
    <n v="0.41909770315511563"/>
  </r>
  <r>
    <x v="12"/>
    <n v="1"/>
    <s v="10-30"/>
    <n v="4.9037212630414426E-2"/>
    <n v="0.14676066821824876"/>
    <n v="0.16331965261370404"/>
    <n v="8.3303110476289924E-2"/>
  </r>
  <r>
    <x v="12"/>
    <n v="2"/>
    <s v="10-30"/>
    <n v="0.15033564092226687"/>
    <n v="0.19178554664958025"/>
    <n v="5.734628065059795E-2"/>
    <n v="0.10280569609886389"/>
  </r>
  <r>
    <x v="12"/>
    <n v="3"/>
    <s v="10-30"/>
    <n v="0.14351592968167812"/>
    <n v="0.27021822460160849"/>
    <n v="0.23612120405882014"/>
    <n v="0.12787317934089482"/>
  </r>
  <r>
    <x v="13"/>
    <n v="1"/>
    <s v="10-30"/>
    <n v="0.23255451156627671"/>
    <n v="1.2685234366615397"/>
    <n v="2.6355005973357333"/>
    <n v="0.44312565295322959"/>
  </r>
  <r>
    <x v="13"/>
    <n v="2"/>
    <s v="10-30"/>
    <n v="0.4310666175661938"/>
    <n v="0.47890454699697937"/>
    <n v="1.0819425904835791"/>
    <n v="0.37147081181716124"/>
  </r>
  <r>
    <x v="13"/>
    <n v="3"/>
    <s v="10-30"/>
    <n v="0.32516388518139905"/>
    <n v="1.8263071034777187"/>
    <n v="3.1824510215226804"/>
    <n v="0.5238138965600054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">
  <r>
    <x v="0"/>
    <s v="B"/>
    <n v="0.50033793623057143"/>
    <n v="0.34226299656536247"/>
    <n v="0.41702553944780446"/>
    <n v="0.32447339555204263"/>
  </r>
  <r>
    <x v="1"/>
    <s v="B"/>
    <n v="0.16196711653572882"/>
    <n v="0.75213774761221819"/>
    <n v="2.2191803032125179"/>
    <n v="0.23831143005375013"/>
  </r>
  <r>
    <x v="1"/>
    <s v="B"/>
    <n v="0.33466986911500457"/>
    <n v="0.37132733059563189"/>
    <n v="0.88821149887409956"/>
    <n v="0.21783035813204699"/>
  </r>
  <r>
    <x v="2"/>
    <s v="B"/>
    <n v="9.578938549374473E-2"/>
    <n v="1.4878264805209018"/>
    <n v="3.0751579452802242"/>
    <n v="0.26859637267885683"/>
  </r>
  <r>
    <x v="2"/>
    <s v="B"/>
    <n v="6.9282020694080362E-2"/>
    <n v="0.65147798477619545"/>
    <n v="1.5268611223579784"/>
    <n v="0.16773097514886021"/>
  </r>
  <r>
    <x v="3"/>
    <s v="B2"/>
    <n v="6.0729578123330998E-2"/>
    <n v="0.26659636278964655"/>
    <n v="0.39951479842026394"/>
    <n v="5.6420227038481457E-2"/>
  </r>
  <r>
    <x v="3"/>
    <s v="B1"/>
    <n v="7.5237083854672052E-2"/>
    <n v="0.15070025538508175"/>
    <n v="0.17617285010073186"/>
    <n v="6.7127425424723816E-2"/>
  </r>
  <r>
    <x v="4"/>
    <s v="B2"/>
    <n v="5.5484177336347272E-2"/>
    <n v="0.35959615702715997"/>
    <n v="0.54577023380548906"/>
    <n v="7.9872162666157487E-2"/>
  </r>
  <r>
    <x v="4"/>
    <s v="B1"/>
    <n v="5.1725569427008442E-2"/>
    <n v="0.25648558544664296"/>
    <n v="0.40967609623195933"/>
    <n v="6.6530025788511998E-2"/>
  </r>
  <r>
    <x v="5"/>
    <s v="B"/>
    <n v="6.6509600897208462E-2"/>
    <n v="0.20214095945208191"/>
    <n v="0.15703207320964127"/>
    <n v="8.3761454329404877E-2"/>
  </r>
  <r>
    <x v="6"/>
    <s v="B"/>
    <n v="5.680263124972329E-2"/>
    <n v="0.19469590500153716"/>
    <n v="0.24757373483322084"/>
    <n v="6.8905792484917253E-2"/>
  </r>
  <r>
    <x v="6"/>
    <s v="B"/>
    <n v="0.44350288921212033"/>
    <n v="0.14266306132458906"/>
    <n v="7.8550697444346201E-2"/>
    <n v="7.9533829549168961E-2"/>
  </r>
  <r>
    <x v="7"/>
    <s v="B"/>
    <n v="0.27947865819101858"/>
    <n v="1.8542102225295267"/>
    <n v="4.1063884002231692"/>
    <n v="0.11925040630215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H1:L10" firstHeaderRow="0" firstDataRow="1" firstDataCol="1"/>
  <pivotFields count="6">
    <pivotField axis="axisRow" showAll="0">
      <items count="9">
        <item x="6"/>
        <item x="5"/>
        <item x="4"/>
        <item x="3"/>
        <item x="7"/>
        <item x="2"/>
        <item x="1"/>
        <item x="0"/>
        <item t="default"/>
      </items>
    </pivotField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ca(mg/g)" fld="2" subtotal="average" baseField="0" baseItem="0"/>
    <dataField name="Average of k(mg/g)" fld="3" subtotal="average" baseField="0" baseItem="0"/>
    <dataField name="Average of mg(mg/g)" fld="4" subtotal="average" baseField="0" baseItem="0"/>
    <dataField name="Average of p(mg/g)" fld="5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I1:U16" firstHeaderRow="0" firstDataRow="1" firstDataCol="1"/>
  <pivotFields count="7">
    <pivotField axis="axisRow" showAll="0">
      <items count="15">
        <item x="6"/>
        <item x="7"/>
        <item x="0"/>
        <item x="1"/>
        <item x="2"/>
        <item x="3"/>
        <item x="4"/>
        <item x="5"/>
        <item x="8"/>
        <item x="9"/>
        <item x="10"/>
        <item x="11"/>
        <item x="12"/>
        <item x="13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Average of Ca(L1-L4)" fld="3" subtotal="average" baseField="0" baseItem="0"/>
    <dataField name="Average of K(L1-L4)" fld="4" subtotal="average" baseField="0" baseItem="0"/>
    <dataField name="Average of Mg(L1-L4)" fld="5" subtotal="average" baseField="0" baseItem="0"/>
    <dataField name="Average of P(L1-L4)" fld="6" subtotal="average" baseField="0" baseItem="0"/>
    <dataField name="Count of Ca(L1-L4)" fld="3" subtotal="count" baseField="0" baseItem="0"/>
    <dataField name="Count of K(L1-L4)" fld="4" subtotal="count" baseField="0" baseItem="0"/>
    <dataField name="Count of Mg(L1-L4)" fld="5" subtotal="count" baseField="0" baseItem="0"/>
    <dataField name="Count of P(L1-L4)" fld="6" subtotal="count" baseField="0" baseItem="0"/>
    <dataField name="StdDev of Ca(L1-L4)" fld="3" subtotal="stdDev" baseField="0" baseItem="0"/>
    <dataField name="StdDev of K(L1-L4)" fld="4" subtotal="stdDev" baseField="0" baseItem="0"/>
    <dataField name="StdDev of Mg(L1-L4)" fld="5" subtotal="stdDev" baseField="0" baseItem="0"/>
    <dataField name="StdDev of P(L1-L4)" fld="6" subtotal="stdDev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K2:O35" firstHeaderRow="0" firstDataRow="1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33">
    <i>
      <x/>
    </i>
    <i r="1">
      <x/>
    </i>
    <i r="1">
      <x v="1"/>
    </i>
    <i r="1">
      <x v="4"/>
    </i>
    <i>
      <x v="1"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verage of Ca(L1-L4)" fld="4" subtotal="average" baseField="0" baseItem="0"/>
    <dataField name="Average of K(L1-L4)" fld="5" subtotal="average" baseField="0" baseItem="0"/>
    <dataField name="Average of Mg(L1-L4)" fld="6" subtotal="average" baseField="0" baseItem="0"/>
    <dataField name="Average of P(L1-L4)" fld="7" subtotal="average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10" zoomScale="85" zoomScaleNormal="85" workbookViewId="0">
      <selection activeCell="A6" sqref="A6:B6"/>
    </sheetView>
  </sheetViews>
  <sheetFormatPr defaultRowHeight="15" x14ac:dyDescent="0.25"/>
  <cols>
    <col min="1" max="1" width="39.7109375" customWidth="1"/>
    <col min="2" max="2" width="59.7109375" style="19" customWidth="1"/>
  </cols>
  <sheetData>
    <row r="1" spans="1:2" ht="24" customHeight="1" x14ac:dyDescent="0.25">
      <c r="A1" s="18" t="s">
        <v>96</v>
      </c>
      <c r="B1" s="20" t="s">
        <v>98</v>
      </c>
    </row>
    <row r="2" spans="1:2" ht="18.75" customHeight="1" x14ac:dyDescent="0.25">
      <c r="A2" s="18" t="s">
        <v>99</v>
      </c>
      <c r="B2" s="20" t="s">
        <v>100</v>
      </c>
    </row>
    <row r="3" spans="1:2" x14ac:dyDescent="0.25">
      <c r="A3" s="18" t="s">
        <v>120</v>
      </c>
      <c r="B3" s="20"/>
    </row>
    <row r="4" spans="1:2" ht="33" customHeight="1" x14ac:dyDescent="0.25">
      <c r="A4" s="18" t="s">
        <v>95</v>
      </c>
      <c r="B4" s="20" t="s">
        <v>97</v>
      </c>
    </row>
    <row r="6" spans="1:2" x14ac:dyDescent="0.25">
      <c r="A6" s="21" t="s">
        <v>101</v>
      </c>
      <c r="B6" s="20"/>
    </row>
    <row r="7" spans="1:2" ht="46.5" customHeight="1" x14ac:dyDescent="0.25">
      <c r="A7" s="18" t="s">
        <v>102</v>
      </c>
      <c r="B7" s="20" t="s">
        <v>103</v>
      </c>
    </row>
    <row r="8" spans="1:2" ht="25.5" customHeight="1" x14ac:dyDescent="0.25">
      <c r="A8" s="18" t="s">
        <v>104</v>
      </c>
      <c r="B8" s="20" t="s">
        <v>105</v>
      </c>
    </row>
    <row r="9" spans="1:2" ht="33.75" customHeight="1" x14ac:dyDescent="0.25">
      <c r="A9" s="18" t="s">
        <v>106</v>
      </c>
      <c r="B9" s="20" t="s">
        <v>107</v>
      </c>
    </row>
    <row r="10" spans="1:2" ht="41.25" customHeight="1" x14ac:dyDescent="0.25">
      <c r="A10" s="18" t="s">
        <v>108</v>
      </c>
      <c r="B10" s="20" t="s">
        <v>109</v>
      </c>
    </row>
    <row r="11" spans="1:2" ht="36" customHeight="1" x14ac:dyDescent="0.25">
      <c r="A11" s="18" t="s">
        <v>110</v>
      </c>
      <c r="B11" s="20" t="s">
        <v>111</v>
      </c>
    </row>
    <row r="12" spans="1:2" ht="47.25" customHeight="1" x14ac:dyDescent="0.25">
      <c r="A12" s="18" t="s">
        <v>112</v>
      </c>
      <c r="B12" s="20" t="s">
        <v>113</v>
      </c>
    </row>
    <row r="13" spans="1:2" ht="36" customHeight="1" x14ac:dyDescent="0.25">
      <c r="A13" s="18" t="s">
        <v>114</v>
      </c>
      <c r="B13" s="20" t="s">
        <v>115</v>
      </c>
    </row>
    <row r="14" spans="1:2" ht="69.75" customHeight="1" x14ac:dyDescent="0.25">
      <c r="A14" s="18" t="s">
        <v>116</v>
      </c>
      <c r="B14" s="20" t="s">
        <v>117</v>
      </c>
    </row>
    <row r="15" spans="1:2" ht="53.25" customHeight="1" x14ac:dyDescent="0.25">
      <c r="A15" s="18" t="s">
        <v>118</v>
      </c>
      <c r="B15" s="20" t="s">
        <v>119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64"/>
  <sheetViews>
    <sheetView workbookViewId="0">
      <selection activeCell="H19" sqref="A1:H19"/>
    </sheetView>
  </sheetViews>
  <sheetFormatPr defaultRowHeight="15" x14ac:dyDescent="0.25"/>
  <cols>
    <col min="1" max="1" width="12.5703125" customWidth="1"/>
    <col min="2" max="2" width="14.42578125" customWidth="1"/>
    <col min="3" max="3" width="13.140625" customWidth="1"/>
    <col min="4" max="4" width="12.85546875" customWidth="1"/>
    <col min="5" max="5" width="12.5703125" customWidth="1"/>
  </cols>
  <sheetData>
    <row r="1" spans="1:8" x14ac:dyDescent="0.25">
      <c r="A1" t="s">
        <v>0</v>
      </c>
      <c r="B1" t="s">
        <v>15</v>
      </c>
      <c r="C1" t="s">
        <v>16</v>
      </c>
      <c r="D1" t="s">
        <v>20</v>
      </c>
      <c r="E1" t="s">
        <v>22</v>
      </c>
      <c r="F1" t="s">
        <v>23</v>
      </c>
      <c r="G1" t="s">
        <v>24</v>
      </c>
      <c r="H1" t="s">
        <v>25</v>
      </c>
    </row>
    <row r="2" spans="1:8" x14ac:dyDescent="0.25">
      <c r="A2" t="s">
        <v>1</v>
      </c>
      <c r="B2">
        <v>1</v>
      </c>
      <c r="C2" t="s">
        <v>17</v>
      </c>
      <c r="D2" t="s">
        <v>21</v>
      </c>
      <c r="E2">
        <v>6.5613260431469575E-2</v>
      </c>
      <c r="F2">
        <v>0.27333552433454772</v>
      </c>
      <c r="G2">
        <v>0.49054868080105174</v>
      </c>
      <c r="H2">
        <v>3.8010602013380815E-2</v>
      </c>
    </row>
    <row r="3" spans="1:8" x14ac:dyDescent="0.25">
      <c r="A3" t="s">
        <v>1</v>
      </c>
      <c r="B3">
        <v>2</v>
      </c>
      <c r="C3" t="s">
        <v>17</v>
      </c>
      <c r="D3" t="s">
        <v>21</v>
      </c>
      <c r="E3">
        <v>0.12468620141339368</v>
      </c>
      <c r="F3">
        <v>0.18978151834932899</v>
      </c>
      <c r="G3">
        <v>0.48732274104044243</v>
      </c>
      <c r="H3">
        <v>5.4952718320913724E-2</v>
      </c>
    </row>
    <row r="4" spans="1:8" x14ac:dyDescent="0.25">
      <c r="A4" t="s">
        <v>1</v>
      </c>
      <c r="B4">
        <v>3</v>
      </c>
      <c r="C4" t="s">
        <v>17</v>
      </c>
      <c r="D4" t="s">
        <v>21</v>
      </c>
      <c r="E4">
        <v>0.42618445822230472</v>
      </c>
      <c r="F4">
        <v>0.37655246644398754</v>
      </c>
      <c r="G4">
        <v>0.4889362370244365</v>
      </c>
      <c r="H4">
        <v>4.3090693728200416E-2</v>
      </c>
    </row>
    <row r="5" spans="1:8" x14ac:dyDescent="0.25">
      <c r="A5" t="s">
        <v>2</v>
      </c>
      <c r="B5">
        <v>1</v>
      </c>
      <c r="C5" t="s">
        <v>17</v>
      </c>
      <c r="D5" t="s">
        <v>21</v>
      </c>
      <c r="E5">
        <v>3.4915171077382408E-2</v>
      </c>
      <c r="F5">
        <v>0.20403073852062545</v>
      </c>
      <c r="G5">
        <v>0.16543374102680333</v>
      </c>
      <c r="H5">
        <v>3.9327866176494031E-2</v>
      </c>
    </row>
    <row r="6" spans="1:8" x14ac:dyDescent="0.25">
      <c r="A6" t="s">
        <v>2</v>
      </c>
      <c r="B6">
        <v>2</v>
      </c>
      <c r="C6" t="s">
        <v>17</v>
      </c>
      <c r="D6" t="s">
        <v>21</v>
      </c>
      <c r="E6">
        <v>6.9874299939676976E-2</v>
      </c>
      <c r="F6">
        <v>0.16843930908406235</v>
      </c>
      <c r="G6">
        <v>0.10840658649892664</v>
      </c>
      <c r="H6">
        <v>2.3388885458924393E-2</v>
      </c>
    </row>
    <row r="7" spans="1:8" x14ac:dyDescent="0.25">
      <c r="A7" t="s">
        <v>2</v>
      </c>
      <c r="B7">
        <v>3</v>
      </c>
      <c r="C7" t="s">
        <v>17</v>
      </c>
      <c r="D7" t="s">
        <v>21</v>
      </c>
      <c r="E7">
        <v>9.2386967849429194E-2</v>
      </c>
      <c r="F7">
        <v>0.18776189278903943</v>
      </c>
      <c r="G7">
        <v>0.23048217307908614</v>
      </c>
      <c r="H7">
        <v>1.3345664473492461E-2</v>
      </c>
    </row>
    <row r="8" spans="1:8" x14ac:dyDescent="0.25">
      <c r="A8" t="s">
        <v>3</v>
      </c>
      <c r="B8">
        <v>1</v>
      </c>
      <c r="C8" t="s">
        <v>17</v>
      </c>
      <c r="D8" t="s">
        <v>21</v>
      </c>
      <c r="E8">
        <v>5.6389250764987658E-2</v>
      </c>
      <c r="F8">
        <v>0.1343835317132781</v>
      </c>
      <c r="G8">
        <v>0.13110207492351805</v>
      </c>
      <c r="H8">
        <v>3.4621492193777997E-2</v>
      </c>
    </row>
    <row r="9" spans="1:8" x14ac:dyDescent="0.25">
      <c r="A9" t="s">
        <v>3</v>
      </c>
      <c r="B9">
        <v>2</v>
      </c>
      <c r="C9" t="s">
        <v>17</v>
      </c>
      <c r="D9" t="s">
        <v>21</v>
      </c>
      <c r="E9">
        <v>6.0802922065597814E-2</v>
      </c>
      <c r="F9">
        <v>0.12711448574982401</v>
      </c>
      <c r="G9">
        <v>0.12861011922537602</v>
      </c>
      <c r="H9">
        <v>2.8323886028634518E-2</v>
      </c>
    </row>
    <row r="10" spans="1:8" x14ac:dyDescent="0.25">
      <c r="A10" t="s">
        <v>3</v>
      </c>
      <c r="B10">
        <v>3</v>
      </c>
      <c r="C10" t="s">
        <v>17</v>
      </c>
      <c r="D10" t="s">
        <v>21</v>
      </c>
      <c r="E10">
        <v>4.4171353462138047E-2</v>
      </c>
      <c r="F10">
        <v>0.10994593590329635</v>
      </c>
      <c r="G10">
        <v>0.10854000866449645</v>
      </c>
      <c r="H10">
        <v>6.1637497164137543E-2</v>
      </c>
    </row>
    <row r="11" spans="1:8" x14ac:dyDescent="0.25">
      <c r="A11" t="s">
        <v>4</v>
      </c>
      <c r="B11">
        <v>1</v>
      </c>
      <c r="C11" t="s">
        <v>17</v>
      </c>
      <c r="D11" t="s">
        <v>21</v>
      </c>
      <c r="E11">
        <v>0.12254833839738861</v>
      </c>
      <c r="F11">
        <v>0.27686542987320439</v>
      </c>
      <c r="G11">
        <v>0.68190318455849874</v>
      </c>
      <c r="H11">
        <v>4.9069791492616394E-2</v>
      </c>
    </row>
    <row r="12" spans="1:8" x14ac:dyDescent="0.25">
      <c r="A12" t="s">
        <v>4</v>
      </c>
      <c r="B12">
        <v>2</v>
      </c>
      <c r="C12" t="s">
        <v>17</v>
      </c>
      <c r="D12" t="s">
        <v>21</v>
      </c>
      <c r="E12">
        <v>0.13004657993701241</v>
      </c>
      <c r="F12">
        <v>0.63227599066420903</v>
      </c>
      <c r="G12">
        <v>0.43632986116667372</v>
      </c>
      <c r="H12">
        <v>0.1378845697485202</v>
      </c>
    </row>
    <row r="13" spans="1:8" x14ac:dyDescent="0.25">
      <c r="A13" t="s">
        <v>4</v>
      </c>
      <c r="B13">
        <v>3</v>
      </c>
      <c r="C13" t="s">
        <v>17</v>
      </c>
      <c r="D13" t="s">
        <v>21</v>
      </c>
      <c r="E13">
        <v>5.1878856517880705E-2</v>
      </c>
      <c r="F13">
        <v>0.16909012748588459</v>
      </c>
      <c r="G13">
        <v>0.31464052353371091</v>
      </c>
      <c r="H13">
        <v>7.9008595121546177E-2</v>
      </c>
    </row>
    <row r="14" spans="1:8" x14ac:dyDescent="0.25">
      <c r="A14" t="s">
        <v>5</v>
      </c>
      <c r="B14">
        <v>1</v>
      </c>
      <c r="C14" t="s">
        <v>17</v>
      </c>
      <c r="D14" t="s">
        <v>21</v>
      </c>
      <c r="E14">
        <v>0.13241612539763642</v>
      </c>
      <c r="F14">
        <v>0.18561710962682118</v>
      </c>
      <c r="G14">
        <v>0.3019654624731718</v>
      </c>
      <c r="H14">
        <v>5.8687377127352017E-2</v>
      </c>
    </row>
    <row r="15" spans="1:8" x14ac:dyDescent="0.25">
      <c r="A15" t="s">
        <v>5</v>
      </c>
      <c r="B15">
        <v>2</v>
      </c>
      <c r="C15" t="s">
        <v>17</v>
      </c>
      <c r="D15" t="s">
        <v>21</v>
      </c>
      <c r="E15">
        <v>0.36494558995056042</v>
      </c>
      <c r="F15">
        <v>0.21959205566476336</v>
      </c>
      <c r="G15">
        <v>0.33134028658546061</v>
      </c>
      <c r="H15">
        <v>9.211198474311956E-2</v>
      </c>
    </row>
    <row r="16" spans="1:8" x14ac:dyDescent="0.25">
      <c r="A16" t="s">
        <v>5</v>
      </c>
      <c r="B16">
        <v>3</v>
      </c>
      <c r="C16" t="s">
        <v>17</v>
      </c>
      <c r="D16" t="s">
        <v>21</v>
      </c>
      <c r="E16">
        <v>0.13344514759526493</v>
      </c>
      <c r="F16">
        <v>0.33151234154736869</v>
      </c>
      <c r="G16">
        <v>0.69968888318184685</v>
      </c>
      <c r="H16">
        <v>0.18952451211586935</v>
      </c>
    </row>
    <row r="17" spans="1:8" x14ac:dyDescent="0.25">
      <c r="A17" t="s">
        <v>6</v>
      </c>
      <c r="B17">
        <v>1</v>
      </c>
      <c r="C17" t="s">
        <v>17</v>
      </c>
      <c r="D17" t="s">
        <v>21</v>
      </c>
      <c r="E17">
        <v>0.16814685357552897</v>
      </c>
      <c r="F17">
        <v>0.25110797603900337</v>
      </c>
      <c r="G17">
        <v>0.40993140420142204</v>
      </c>
      <c r="H17">
        <v>0.18436896671668845</v>
      </c>
    </row>
    <row r="18" spans="1:8" x14ac:dyDescent="0.25">
      <c r="A18" t="s">
        <v>6</v>
      </c>
      <c r="B18">
        <v>2</v>
      </c>
      <c r="C18" t="s">
        <v>17</v>
      </c>
      <c r="D18" t="s">
        <v>21</v>
      </c>
      <c r="E18">
        <v>0.33515695268368811</v>
      </c>
      <c r="F18">
        <v>0.4240113614448156</v>
      </c>
      <c r="G18">
        <v>0.70266424895730994</v>
      </c>
      <c r="H18">
        <v>0.31439131715100715</v>
      </c>
    </row>
    <row r="19" spans="1:8" x14ac:dyDescent="0.25">
      <c r="A19" t="s">
        <v>6</v>
      </c>
      <c r="B19">
        <v>3</v>
      </c>
      <c r="C19" t="s">
        <v>17</v>
      </c>
      <c r="D19" t="s">
        <v>21</v>
      </c>
      <c r="E19">
        <v>0.14132274129061653</v>
      </c>
      <c r="F19">
        <v>0.17233782767806438</v>
      </c>
      <c r="G19">
        <v>0.28719770227254182</v>
      </c>
      <c r="H19">
        <v>0.16454194299515579</v>
      </c>
    </row>
    <row r="20" spans="1:8" hidden="1" x14ac:dyDescent="0.25">
      <c r="A20" t="s">
        <v>7</v>
      </c>
      <c r="B20">
        <v>1</v>
      </c>
      <c r="C20" t="s">
        <v>18</v>
      </c>
      <c r="D20" t="s">
        <v>21</v>
      </c>
      <c r="E20">
        <v>0.78113697992155462</v>
      </c>
      <c r="F20">
        <v>1.0224166528808898</v>
      </c>
      <c r="G20">
        <v>1.7718373919888455</v>
      </c>
      <c r="H20">
        <v>0.55183807451635514</v>
      </c>
    </row>
    <row r="21" spans="1:8" hidden="1" x14ac:dyDescent="0.25">
      <c r="A21" t="s">
        <v>7</v>
      </c>
      <c r="B21">
        <v>1</v>
      </c>
      <c r="C21" t="s">
        <v>19</v>
      </c>
      <c r="D21" t="s">
        <v>21</v>
      </c>
      <c r="E21">
        <v>1.0281256973112001</v>
      </c>
      <c r="F21">
        <v>1.1153384437924447</v>
      </c>
      <c r="G21">
        <v>1.8942231349455774</v>
      </c>
      <c r="H21">
        <v>0.65832832287376064</v>
      </c>
    </row>
    <row r="22" spans="1:8" hidden="1" x14ac:dyDescent="0.25">
      <c r="A22" t="s">
        <v>7</v>
      </c>
      <c r="B22">
        <v>2</v>
      </c>
      <c r="C22" t="s">
        <v>18</v>
      </c>
      <c r="D22" t="s">
        <v>21</v>
      </c>
      <c r="E22">
        <v>0.32437762715912499</v>
      </c>
      <c r="F22">
        <v>0.28843503902216344</v>
      </c>
      <c r="G22">
        <v>0.58164841454693028</v>
      </c>
      <c r="H22">
        <v>0.20912258154462887</v>
      </c>
    </row>
    <row r="23" spans="1:8" hidden="1" x14ac:dyDescent="0.25">
      <c r="A23" t="s">
        <v>7</v>
      </c>
      <c r="B23">
        <v>2</v>
      </c>
      <c r="C23" t="s">
        <v>19</v>
      </c>
      <c r="D23" t="s">
        <v>21</v>
      </c>
      <c r="E23">
        <v>0.36541121421953127</v>
      </c>
      <c r="F23">
        <v>0.51663205369831289</v>
      </c>
      <c r="G23">
        <v>0.88476621978780579</v>
      </c>
      <c r="H23">
        <v>0.27338020808719515</v>
      </c>
    </row>
    <row r="24" spans="1:8" hidden="1" x14ac:dyDescent="0.25">
      <c r="A24" t="s">
        <v>7</v>
      </c>
      <c r="B24">
        <v>6</v>
      </c>
      <c r="C24" t="s">
        <v>18</v>
      </c>
      <c r="D24" t="s">
        <v>21</v>
      </c>
      <c r="E24">
        <v>0.167911495646447</v>
      </c>
      <c r="F24">
        <v>0.24686901541146467</v>
      </c>
      <c r="G24">
        <v>0.52856040209633448</v>
      </c>
      <c r="H24">
        <v>0.22233843541415405</v>
      </c>
    </row>
    <row r="25" spans="1:8" hidden="1" x14ac:dyDescent="0.25">
      <c r="A25" t="s">
        <v>7</v>
      </c>
      <c r="B25">
        <v>6</v>
      </c>
      <c r="C25" t="s">
        <v>19</v>
      </c>
      <c r="D25" t="s">
        <v>21</v>
      </c>
      <c r="E25">
        <v>0.62352174196393495</v>
      </c>
      <c r="F25">
        <v>0.52345309848064481</v>
      </c>
      <c r="G25">
        <v>1.2456236182187355</v>
      </c>
      <c r="H25">
        <v>0.44572139447062853</v>
      </c>
    </row>
    <row r="26" spans="1:8" hidden="1" x14ac:dyDescent="0.25">
      <c r="A26" t="s">
        <v>8</v>
      </c>
      <c r="B26">
        <v>2</v>
      </c>
      <c r="C26" t="s">
        <v>18</v>
      </c>
      <c r="D26" t="s">
        <v>21</v>
      </c>
      <c r="E26">
        <v>0.78111782474956548</v>
      </c>
      <c r="F26">
        <v>0.68001144605098796</v>
      </c>
      <c r="G26">
        <v>1.7155884904265073</v>
      </c>
      <c r="H26">
        <v>0.28363578119697297</v>
      </c>
    </row>
    <row r="27" spans="1:8" hidden="1" x14ac:dyDescent="0.25">
      <c r="A27" t="s">
        <v>8</v>
      </c>
      <c r="B27">
        <v>3</v>
      </c>
      <c r="C27" t="s">
        <v>18</v>
      </c>
      <c r="D27" t="s">
        <v>21</v>
      </c>
      <c r="E27">
        <v>0.55331996898961744</v>
      </c>
      <c r="F27">
        <v>0.6071503433035601</v>
      </c>
      <c r="G27">
        <v>1.1564766343147015</v>
      </c>
      <c r="H27">
        <v>0.2530010688536361</v>
      </c>
    </row>
    <row r="28" spans="1:8" hidden="1" x14ac:dyDescent="0.25">
      <c r="A28" t="s">
        <v>8</v>
      </c>
      <c r="B28">
        <v>3</v>
      </c>
      <c r="C28" t="s">
        <v>19</v>
      </c>
      <c r="D28" t="s">
        <v>21</v>
      </c>
      <c r="E28">
        <v>0.51185718632996091</v>
      </c>
      <c r="F28">
        <v>0.73610818902245168</v>
      </c>
      <c r="G28">
        <v>1.4859280425879795</v>
      </c>
      <c r="H28">
        <v>0.20461242069508909</v>
      </c>
    </row>
    <row r="29" spans="1:8" hidden="1" x14ac:dyDescent="0.25">
      <c r="A29" t="s">
        <v>8</v>
      </c>
      <c r="B29">
        <v>4</v>
      </c>
      <c r="C29" t="s">
        <v>18</v>
      </c>
      <c r="D29" t="s">
        <v>21</v>
      </c>
      <c r="E29">
        <v>0.14935148865780731</v>
      </c>
      <c r="F29">
        <v>0.49866596140380409</v>
      </c>
      <c r="G29">
        <v>1.2069574195357691</v>
      </c>
      <c r="H29">
        <v>0.16027129284775715</v>
      </c>
    </row>
    <row r="30" spans="1:8" hidden="1" x14ac:dyDescent="0.25">
      <c r="A30" t="s">
        <v>8</v>
      </c>
      <c r="B30">
        <v>4</v>
      </c>
      <c r="C30" t="s">
        <v>19</v>
      </c>
      <c r="D30" t="s">
        <v>21</v>
      </c>
      <c r="E30">
        <v>0.22354237652941833</v>
      </c>
      <c r="F30">
        <v>0.78862755509726001</v>
      </c>
      <c r="G30">
        <v>1.8236860884685588</v>
      </c>
      <c r="H30">
        <v>0.18173630472157584</v>
      </c>
    </row>
    <row r="31" spans="1:8" hidden="1" x14ac:dyDescent="0.25">
      <c r="A31" t="s">
        <v>9</v>
      </c>
      <c r="B31">
        <v>1</v>
      </c>
      <c r="C31" t="s">
        <v>18</v>
      </c>
      <c r="D31" t="s">
        <v>21</v>
      </c>
      <c r="E31">
        <v>8.5469297820450069E-2</v>
      </c>
      <c r="F31">
        <v>0.25162537934874057</v>
      </c>
      <c r="G31">
        <v>0.20110982392988019</v>
      </c>
      <c r="H31">
        <v>8.4080544050432679E-2</v>
      </c>
    </row>
    <row r="32" spans="1:8" hidden="1" x14ac:dyDescent="0.25">
      <c r="A32" t="s">
        <v>9</v>
      </c>
      <c r="B32">
        <v>1</v>
      </c>
      <c r="C32" t="s">
        <v>19</v>
      </c>
      <c r="D32" t="s">
        <v>21</v>
      </c>
      <c r="E32">
        <v>8.874727071309009E-2</v>
      </c>
      <c r="F32">
        <v>0.28088625855980348</v>
      </c>
      <c r="G32">
        <v>0.24380990955636905</v>
      </c>
      <c r="H32">
        <v>8.1964014825570072E-2</v>
      </c>
    </row>
    <row r="33" spans="1:8" hidden="1" x14ac:dyDescent="0.25">
      <c r="A33" t="s">
        <v>9</v>
      </c>
      <c r="B33">
        <v>2</v>
      </c>
      <c r="C33" t="s">
        <v>18</v>
      </c>
      <c r="D33" t="s">
        <v>21</v>
      </c>
      <c r="E33">
        <v>6.0799039096335675E-2</v>
      </c>
      <c r="F33">
        <v>0.32618955752115725</v>
      </c>
      <c r="G33">
        <v>0.27383904365976725</v>
      </c>
      <c r="H33">
        <v>6.7895492971145083E-2</v>
      </c>
    </row>
    <row r="34" spans="1:8" hidden="1" x14ac:dyDescent="0.25">
      <c r="A34" t="s">
        <v>9</v>
      </c>
      <c r="B34">
        <v>2</v>
      </c>
      <c r="C34" t="s">
        <v>19</v>
      </c>
      <c r="D34" t="s">
        <v>21</v>
      </c>
      <c r="E34">
        <v>4.9912066605521999E-2</v>
      </c>
      <c r="F34">
        <v>0.31748521905316185</v>
      </c>
      <c r="G34">
        <v>0.25733901072262688</v>
      </c>
      <c r="H34">
        <v>6.1743232443086361E-2</v>
      </c>
    </row>
    <row r="35" spans="1:8" hidden="1" x14ac:dyDescent="0.25">
      <c r="A35" t="s">
        <v>9</v>
      </c>
      <c r="B35">
        <v>3</v>
      </c>
      <c r="C35" t="s">
        <v>18</v>
      </c>
      <c r="D35" t="s">
        <v>21</v>
      </c>
      <c r="E35">
        <v>0.10075107459163121</v>
      </c>
      <c r="F35">
        <v>0.18315052905470808</v>
      </c>
      <c r="G35">
        <v>0.10321879932972548</v>
      </c>
      <c r="H35">
        <v>8.9335029487678672E-2</v>
      </c>
    </row>
    <row r="36" spans="1:8" hidden="1" x14ac:dyDescent="0.25">
      <c r="A36" t="s">
        <v>9</v>
      </c>
      <c r="B36">
        <v>3</v>
      </c>
      <c r="C36" t="s">
        <v>19</v>
      </c>
      <c r="D36" t="s">
        <v>21</v>
      </c>
      <c r="E36">
        <v>6.4096933345976617E-2</v>
      </c>
      <c r="F36">
        <v>0.19774549299029218</v>
      </c>
      <c r="G36">
        <v>0.14668047328401018</v>
      </c>
      <c r="H36">
        <v>0.10795087669793857</v>
      </c>
    </row>
    <row r="37" spans="1:8" hidden="1" x14ac:dyDescent="0.25">
      <c r="A37" t="s">
        <v>10</v>
      </c>
      <c r="B37">
        <v>1</v>
      </c>
      <c r="C37" t="s">
        <v>18</v>
      </c>
      <c r="D37" t="s">
        <v>21</v>
      </c>
      <c r="E37">
        <v>0.19391330203824689</v>
      </c>
      <c r="F37">
        <v>0.28680033056880577</v>
      </c>
      <c r="G37">
        <v>0.41845986292997506</v>
      </c>
      <c r="H37">
        <v>0.14243439333024835</v>
      </c>
    </row>
    <row r="38" spans="1:8" hidden="1" x14ac:dyDescent="0.25">
      <c r="A38" t="s">
        <v>10</v>
      </c>
      <c r="B38">
        <v>1</v>
      </c>
      <c r="C38" t="s">
        <v>19</v>
      </c>
      <c r="D38" t="s">
        <v>21</v>
      </c>
      <c r="E38">
        <v>0.20729885283869873</v>
      </c>
      <c r="F38">
        <v>0.21839145383711381</v>
      </c>
      <c r="G38">
        <v>0.3324481347688743</v>
      </c>
      <c r="H38">
        <v>0.14463188486010004</v>
      </c>
    </row>
    <row r="39" spans="1:8" hidden="1" x14ac:dyDescent="0.25">
      <c r="A39" t="s">
        <v>10</v>
      </c>
      <c r="B39">
        <v>2</v>
      </c>
      <c r="C39" t="s">
        <v>18</v>
      </c>
      <c r="D39" t="s">
        <v>21</v>
      </c>
      <c r="E39">
        <v>7.5778067707115843E-2</v>
      </c>
      <c r="F39">
        <v>0.26350097892391267</v>
      </c>
      <c r="G39">
        <v>0.47139882330372146</v>
      </c>
      <c r="H39">
        <v>0.15040514837445801</v>
      </c>
    </row>
    <row r="40" spans="1:8" hidden="1" x14ac:dyDescent="0.25">
      <c r="A40" t="s">
        <v>10</v>
      </c>
      <c r="B40">
        <v>2</v>
      </c>
      <c r="C40" t="s">
        <v>19</v>
      </c>
      <c r="D40" t="s">
        <v>21</v>
      </c>
      <c r="E40">
        <v>0.1508431131204451</v>
      </c>
      <c r="F40">
        <v>0.36596986121725988</v>
      </c>
      <c r="G40">
        <v>0.75584017409676196</v>
      </c>
      <c r="H40">
        <v>0.18791133243270791</v>
      </c>
    </row>
    <row r="41" spans="1:8" hidden="1" x14ac:dyDescent="0.25">
      <c r="A41" t="s">
        <v>10</v>
      </c>
      <c r="B41">
        <v>3</v>
      </c>
      <c r="C41" t="s">
        <v>18</v>
      </c>
      <c r="D41" t="s">
        <v>21</v>
      </c>
      <c r="E41">
        <v>0.12723108727632065</v>
      </c>
      <c r="F41">
        <v>0.22977463676750373</v>
      </c>
      <c r="G41">
        <v>0.31252489354654062</v>
      </c>
      <c r="H41">
        <v>0.17095884266313721</v>
      </c>
    </row>
    <row r="42" spans="1:8" hidden="1" x14ac:dyDescent="0.25">
      <c r="A42" t="s">
        <v>10</v>
      </c>
      <c r="B42">
        <v>3</v>
      </c>
      <c r="C42" t="s">
        <v>19</v>
      </c>
      <c r="D42" t="s">
        <v>21</v>
      </c>
      <c r="E42">
        <v>6.0893622297457248E-2</v>
      </c>
      <c r="F42">
        <v>0.26622113896061056</v>
      </c>
      <c r="G42">
        <v>0.39314645321431524</v>
      </c>
      <c r="H42">
        <v>0.15833304138944085</v>
      </c>
    </row>
    <row r="43" spans="1:8" hidden="1" x14ac:dyDescent="0.25">
      <c r="A43" t="s">
        <v>11</v>
      </c>
      <c r="B43">
        <v>1</v>
      </c>
      <c r="C43" t="s">
        <v>18</v>
      </c>
      <c r="D43" t="s">
        <v>21</v>
      </c>
      <c r="E43">
        <v>0.3104901283648534</v>
      </c>
      <c r="F43">
        <v>0.2786721659633058</v>
      </c>
      <c r="G43">
        <v>0.51571966382105006</v>
      </c>
      <c r="H43">
        <v>0.16403426678611169</v>
      </c>
    </row>
    <row r="44" spans="1:8" hidden="1" x14ac:dyDescent="0.25">
      <c r="A44" t="s">
        <v>11</v>
      </c>
      <c r="B44">
        <v>2</v>
      </c>
      <c r="C44" t="s">
        <v>18</v>
      </c>
      <c r="D44" t="s">
        <v>21</v>
      </c>
      <c r="E44">
        <v>0.14119687980609624</v>
      </c>
      <c r="F44">
        <v>0.16656142159778972</v>
      </c>
      <c r="G44">
        <v>0.21470275098795322</v>
      </c>
      <c r="H44">
        <v>0.14186036414922432</v>
      </c>
    </row>
    <row r="45" spans="1:8" hidden="1" x14ac:dyDescent="0.25">
      <c r="A45" t="s">
        <v>11</v>
      </c>
      <c r="B45">
        <v>2</v>
      </c>
      <c r="C45" t="s">
        <v>19</v>
      </c>
      <c r="D45" t="s">
        <v>21</v>
      </c>
      <c r="E45">
        <v>0.12010804003143759</v>
      </c>
      <c r="F45">
        <v>0.18851055291862825</v>
      </c>
      <c r="G45">
        <v>0.28251015349160452</v>
      </c>
      <c r="H45">
        <v>0.16683865905597176</v>
      </c>
    </row>
    <row r="46" spans="1:8" hidden="1" x14ac:dyDescent="0.25">
      <c r="A46" t="s">
        <v>11</v>
      </c>
      <c r="B46">
        <v>3</v>
      </c>
      <c r="C46" t="s">
        <v>18</v>
      </c>
      <c r="D46" t="s">
        <v>21</v>
      </c>
      <c r="E46">
        <v>0.16591904135683683</v>
      </c>
      <c r="F46">
        <v>0.3170764359311129</v>
      </c>
      <c r="G46">
        <v>0.19441458594006547</v>
      </c>
      <c r="H46">
        <v>0.13157717931324611</v>
      </c>
    </row>
    <row r="47" spans="1:8" hidden="1" x14ac:dyDescent="0.25">
      <c r="A47" t="s">
        <v>11</v>
      </c>
      <c r="B47">
        <v>3</v>
      </c>
      <c r="C47" t="s">
        <v>19</v>
      </c>
      <c r="D47" t="s">
        <v>21</v>
      </c>
      <c r="E47">
        <v>0.10968890049035349</v>
      </c>
      <c r="F47">
        <v>0.34161241681824978</v>
      </c>
      <c r="G47">
        <v>0.25079920185043891</v>
      </c>
      <c r="H47">
        <v>8.4255769497746602E-2</v>
      </c>
    </row>
    <row r="48" spans="1:8" hidden="1" x14ac:dyDescent="0.25">
      <c r="A48" t="s">
        <v>12</v>
      </c>
      <c r="B48">
        <v>2</v>
      </c>
      <c r="C48" t="s">
        <v>18</v>
      </c>
      <c r="D48" t="s">
        <v>21</v>
      </c>
      <c r="E48">
        <v>0.34602925921634314</v>
      </c>
      <c r="F48">
        <v>0.85035775471306774</v>
      </c>
      <c r="G48">
        <v>2.2611873111585981</v>
      </c>
      <c r="H48">
        <v>0.57996215280402841</v>
      </c>
    </row>
    <row r="49" spans="1:8" hidden="1" x14ac:dyDescent="0.25">
      <c r="A49" t="s">
        <v>12</v>
      </c>
      <c r="B49">
        <v>2</v>
      </c>
      <c r="C49" t="s">
        <v>19</v>
      </c>
      <c r="D49" t="s">
        <v>21</v>
      </c>
      <c r="E49">
        <v>0.28591145069590557</v>
      </c>
      <c r="F49">
        <v>0.81797694656970443</v>
      </c>
      <c r="G49">
        <v>2.173375632387728</v>
      </c>
      <c r="H49">
        <v>0.53941763316806024</v>
      </c>
    </row>
    <row r="50" spans="1:8" hidden="1" x14ac:dyDescent="0.25">
      <c r="A50" t="s">
        <v>12</v>
      </c>
      <c r="B50">
        <v>3</v>
      </c>
      <c r="C50" t="s">
        <v>18</v>
      </c>
      <c r="D50" t="s">
        <v>21</v>
      </c>
      <c r="E50">
        <v>0.18224483036430458</v>
      </c>
      <c r="F50">
        <v>0.69517675013513625</v>
      </c>
      <c r="G50">
        <v>1.7210590969295267</v>
      </c>
      <c r="H50">
        <v>0.65810283375195078</v>
      </c>
    </row>
    <row r="51" spans="1:8" hidden="1" x14ac:dyDescent="0.25">
      <c r="A51" t="s">
        <v>12</v>
      </c>
      <c r="B51">
        <v>3</v>
      </c>
      <c r="C51" t="s">
        <v>19</v>
      </c>
      <c r="D51" t="s">
        <v>21</v>
      </c>
      <c r="E51">
        <v>0.18807804015993002</v>
      </c>
      <c r="F51">
        <v>0.79381785647074965</v>
      </c>
      <c r="G51">
        <v>2.1290935570779728</v>
      </c>
      <c r="H51">
        <v>0.59438774543955286</v>
      </c>
    </row>
    <row r="52" spans="1:8" hidden="1" x14ac:dyDescent="0.25">
      <c r="A52" t="s">
        <v>12</v>
      </c>
      <c r="B52">
        <v>4</v>
      </c>
      <c r="C52" t="s">
        <v>18</v>
      </c>
      <c r="D52" t="s">
        <v>21</v>
      </c>
      <c r="E52">
        <v>0.28925813365212549</v>
      </c>
      <c r="F52">
        <v>1.7193998990954291</v>
      </c>
      <c r="G52">
        <v>3.4867706165393026</v>
      </c>
      <c r="H52">
        <v>0.42631669688452994</v>
      </c>
    </row>
    <row r="53" spans="1:8" hidden="1" x14ac:dyDescent="0.25">
      <c r="A53" t="s">
        <v>12</v>
      </c>
      <c r="B53">
        <v>4</v>
      </c>
      <c r="C53" t="s">
        <v>19</v>
      </c>
      <c r="D53" t="s">
        <v>21</v>
      </c>
      <c r="E53">
        <v>0.60245452388596354</v>
      </c>
      <c r="F53">
        <v>2.0276512258319914</v>
      </c>
      <c r="G53">
        <v>4.1204618148522272</v>
      </c>
      <c r="H53">
        <v>0.41187870942570137</v>
      </c>
    </row>
    <row r="54" spans="1:8" hidden="1" x14ac:dyDescent="0.25">
      <c r="A54" t="s">
        <v>13</v>
      </c>
      <c r="B54">
        <v>1</v>
      </c>
      <c r="C54" t="s">
        <v>18</v>
      </c>
      <c r="D54" t="s">
        <v>21</v>
      </c>
      <c r="E54">
        <v>5.0806519256005524E-2</v>
      </c>
      <c r="F54">
        <v>0.17126334926582085</v>
      </c>
      <c r="G54">
        <v>0.19472489350262095</v>
      </c>
      <c r="H54">
        <v>8.8796671514381559E-2</v>
      </c>
    </row>
    <row r="55" spans="1:8" hidden="1" x14ac:dyDescent="0.25">
      <c r="A55" t="s">
        <v>13</v>
      </c>
      <c r="B55">
        <v>1</v>
      </c>
      <c r="C55" t="s">
        <v>19</v>
      </c>
      <c r="D55" t="s">
        <v>21</v>
      </c>
      <c r="E55">
        <v>4.7267906004823328E-2</v>
      </c>
      <c r="F55">
        <v>0.12225798717067667</v>
      </c>
      <c r="G55">
        <v>0.13191441172478713</v>
      </c>
      <c r="H55">
        <v>7.7809549438198289E-2</v>
      </c>
    </row>
    <row r="56" spans="1:8" hidden="1" x14ac:dyDescent="0.25">
      <c r="A56" t="s">
        <v>13</v>
      </c>
      <c r="B56">
        <v>2</v>
      </c>
      <c r="C56" t="s">
        <v>18</v>
      </c>
      <c r="D56" t="s">
        <v>21</v>
      </c>
      <c r="E56">
        <v>0.12185520635773546</v>
      </c>
      <c r="F56">
        <v>0.12369351183207712</v>
      </c>
      <c r="G56">
        <v>2.3181169768949982E-2</v>
      </c>
      <c r="H56">
        <v>8.9276526700834483E-2</v>
      </c>
    </row>
    <row r="57" spans="1:8" hidden="1" x14ac:dyDescent="0.25">
      <c r="A57" t="s">
        <v>13</v>
      </c>
      <c r="B57">
        <v>2</v>
      </c>
      <c r="C57" t="s">
        <v>19</v>
      </c>
      <c r="D57" t="s">
        <v>21</v>
      </c>
      <c r="E57">
        <v>0.17881607548679829</v>
      </c>
      <c r="F57">
        <v>0.2598775814670834</v>
      </c>
      <c r="G57">
        <v>9.1511391532245911E-2</v>
      </c>
      <c r="H57">
        <v>0.1163348654968933</v>
      </c>
    </row>
    <row r="58" spans="1:8" hidden="1" x14ac:dyDescent="0.25">
      <c r="A58" t="s">
        <v>13</v>
      </c>
      <c r="B58">
        <v>3</v>
      </c>
      <c r="C58" t="s">
        <v>18</v>
      </c>
      <c r="D58" t="s">
        <v>21</v>
      </c>
      <c r="E58">
        <v>0.17371357544221738</v>
      </c>
      <c r="F58">
        <v>0.28658074413001017</v>
      </c>
      <c r="G58">
        <v>0.25040435955985191</v>
      </c>
      <c r="H58">
        <v>0.15462224844380099</v>
      </c>
    </row>
    <row r="59" spans="1:8" hidden="1" x14ac:dyDescent="0.25">
      <c r="A59" t="s">
        <v>13</v>
      </c>
      <c r="B59">
        <v>3</v>
      </c>
      <c r="C59" t="s">
        <v>19</v>
      </c>
      <c r="D59" t="s">
        <v>21</v>
      </c>
      <c r="E59">
        <v>0.11331828392113887</v>
      </c>
      <c r="F59">
        <v>0.25385570507320682</v>
      </c>
      <c r="G59">
        <v>0.22183804855778838</v>
      </c>
      <c r="H59">
        <v>0.10112411023798862</v>
      </c>
    </row>
    <row r="60" spans="1:8" hidden="1" x14ac:dyDescent="0.25">
      <c r="A60" t="s">
        <v>14</v>
      </c>
      <c r="B60">
        <v>1</v>
      </c>
      <c r="C60" t="s">
        <v>18</v>
      </c>
      <c r="D60" t="s">
        <v>21</v>
      </c>
      <c r="E60">
        <v>0.32042941903066163</v>
      </c>
      <c r="F60">
        <v>1.178564029401435</v>
      </c>
      <c r="G60">
        <v>2.4568246262769762</v>
      </c>
      <c r="H60">
        <v>0.44528205222417566</v>
      </c>
    </row>
    <row r="61" spans="1:8" hidden="1" x14ac:dyDescent="0.25">
      <c r="A61" t="s">
        <v>14</v>
      </c>
      <c r="B61">
        <v>1</v>
      </c>
      <c r="C61" t="s">
        <v>19</v>
      </c>
      <c r="D61" t="s">
        <v>21</v>
      </c>
      <c r="E61">
        <v>0.14467960410189179</v>
      </c>
      <c r="F61">
        <v>1.3584828439216443</v>
      </c>
      <c r="G61">
        <v>2.8141765683944899</v>
      </c>
      <c r="H61">
        <v>0.44096925368228357</v>
      </c>
    </row>
    <row r="62" spans="1:8" hidden="1" x14ac:dyDescent="0.25">
      <c r="A62" t="s">
        <v>14</v>
      </c>
      <c r="B62">
        <v>2</v>
      </c>
      <c r="C62" t="s">
        <v>18</v>
      </c>
      <c r="D62" t="s">
        <v>21</v>
      </c>
      <c r="E62">
        <v>0.5956332439713744</v>
      </c>
      <c r="F62">
        <v>0.49760714079308793</v>
      </c>
      <c r="G62">
        <v>1.1648378134831976</v>
      </c>
      <c r="H62">
        <v>0.42014815800162536</v>
      </c>
    </row>
    <row r="63" spans="1:8" hidden="1" x14ac:dyDescent="0.25">
      <c r="A63" t="s">
        <v>14</v>
      </c>
      <c r="B63">
        <v>2</v>
      </c>
      <c r="C63" t="s">
        <v>19</v>
      </c>
      <c r="D63" t="s">
        <v>21</v>
      </c>
      <c r="E63">
        <v>0.26649999116101325</v>
      </c>
      <c r="F63">
        <v>0.46020195320087076</v>
      </c>
      <c r="G63">
        <v>0.99904736748396039</v>
      </c>
      <c r="H63">
        <v>0.32279346563269712</v>
      </c>
    </row>
    <row r="64" spans="1:8" hidden="1" x14ac:dyDescent="0.25">
      <c r="A64" t="s">
        <v>14</v>
      </c>
      <c r="B64">
        <v>3</v>
      </c>
      <c r="C64" t="s">
        <v>18</v>
      </c>
      <c r="D64" t="s">
        <v>21</v>
      </c>
      <c r="E64">
        <v>0.32516388518139905</v>
      </c>
      <c r="F64">
        <v>1.8263071034777187</v>
      </c>
      <c r="G64">
        <v>3.1824510215226804</v>
      </c>
      <c r="H64">
        <v>0.52381389656000543</v>
      </c>
    </row>
  </sheetData>
  <autoFilter ref="A1:H64">
    <filterColumn colId="2">
      <filters>
        <filter val="10-30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20" sqref="C20"/>
    </sheetView>
  </sheetViews>
  <sheetFormatPr defaultRowHeight="15" x14ac:dyDescent="0.25"/>
  <cols>
    <col min="2" max="2" width="29.5703125" customWidth="1"/>
    <col min="3" max="3" width="30" customWidth="1"/>
    <col min="4" max="4" width="23.28515625" customWidth="1"/>
    <col min="5" max="5" width="28.7109375" customWidth="1"/>
  </cols>
  <sheetData>
    <row r="1" spans="1:5" x14ac:dyDescent="0.25">
      <c r="A1" s="7" t="s">
        <v>26</v>
      </c>
      <c r="B1" s="7" t="s">
        <v>28</v>
      </c>
      <c r="C1" s="7" t="s">
        <v>29</v>
      </c>
      <c r="D1" s="7" t="s">
        <v>30</v>
      </c>
      <c r="E1" s="7" t="s">
        <v>31</v>
      </c>
    </row>
    <row r="2" spans="1:5" x14ac:dyDescent="0.25">
      <c r="A2" s="3" t="s">
        <v>7</v>
      </c>
      <c r="B2" s="8">
        <v>0.54841412603696549</v>
      </c>
      <c r="C2" s="8">
        <v>0.61885738388098677</v>
      </c>
      <c r="D2" s="8">
        <v>1.1511098635973716</v>
      </c>
      <c r="E2" s="8">
        <v>0.39345483615112037</v>
      </c>
    </row>
    <row r="3" spans="1:5" x14ac:dyDescent="0.25">
      <c r="A3" s="3" t="s">
        <v>8</v>
      </c>
      <c r="B3" s="8">
        <v>0.50005111166765581</v>
      </c>
      <c r="C3" s="8">
        <v>0.66509582348817531</v>
      </c>
      <c r="D3" s="8">
        <v>1.5173708609600041</v>
      </c>
      <c r="E3" s="8">
        <v>0.22781544158533404</v>
      </c>
    </row>
    <row r="4" spans="1:5" x14ac:dyDescent="0.25">
      <c r="A4" s="3" t="s">
        <v>1</v>
      </c>
      <c r="B4" s="8">
        <v>0.20549464002238929</v>
      </c>
      <c r="C4" s="8">
        <v>0.27988983637595477</v>
      </c>
      <c r="D4" s="8">
        <v>0.48893588628864354</v>
      </c>
      <c r="E4" s="8">
        <v>4.5351338020831654E-2</v>
      </c>
    </row>
    <row r="5" spans="1:5" x14ac:dyDescent="0.25">
      <c r="A5" s="3" t="s">
        <v>2</v>
      </c>
      <c r="B5" s="8">
        <v>6.5725479622162852E-2</v>
      </c>
      <c r="C5" s="8">
        <v>0.18674398013124241</v>
      </c>
      <c r="D5" s="8">
        <v>0.16810750020160536</v>
      </c>
      <c r="E5" s="8">
        <v>2.5354138702970295E-2</v>
      </c>
    </row>
    <row r="6" spans="1:5" x14ac:dyDescent="0.25">
      <c r="A6" s="3" t="s">
        <v>3</v>
      </c>
      <c r="B6" s="8">
        <v>5.3787842097574506E-2</v>
      </c>
      <c r="C6" s="8">
        <v>0.12381465112213282</v>
      </c>
      <c r="D6" s="8">
        <v>0.12275073427113019</v>
      </c>
      <c r="E6" s="8">
        <v>4.1527625128850019E-2</v>
      </c>
    </row>
    <row r="7" spans="1:5" x14ac:dyDescent="0.25">
      <c r="A7" s="3" t="s">
        <v>4</v>
      </c>
      <c r="B7" s="8">
        <v>0.1014912582840939</v>
      </c>
      <c r="C7" s="8">
        <v>0.35941051600776602</v>
      </c>
      <c r="D7" s="8">
        <v>0.47762452308629449</v>
      </c>
      <c r="E7" s="8">
        <v>8.8654318787560915E-2</v>
      </c>
    </row>
    <row r="8" spans="1:5" x14ac:dyDescent="0.25">
      <c r="A8" s="3" t="s">
        <v>5</v>
      </c>
      <c r="B8" s="8">
        <v>0.21026895431448725</v>
      </c>
      <c r="C8" s="8">
        <v>0.2455738356129844</v>
      </c>
      <c r="D8" s="8">
        <v>0.44433154408015979</v>
      </c>
      <c r="E8" s="8">
        <v>0.11344129132878029</v>
      </c>
    </row>
    <row r="9" spans="1:5" x14ac:dyDescent="0.25">
      <c r="A9" s="3" t="s">
        <v>6</v>
      </c>
      <c r="B9" s="8">
        <v>0.21487551584994455</v>
      </c>
      <c r="C9" s="8">
        <v>0.28248572172062775</v>
      </c>
      <c r="D9" s="8">
        <v>0.46659778514375794</v>
      </c>
      <c r="E9" s="8">
        <v>0.22110074228761714</v>
      </c>
    </row>
    <row r="10" spans="1:5" x14ac:dyDescent="0.25">
      <c r="A10" s="3" t="s">
        <v>9</v>
      </c>
      <c r="B10" s="8">
        <v>7.4962613695500946E-2</v>
      </c>
      <c r="C10" s="8">
        <v>0.25951373942131056</v>
      </c>
      <c r="D10" s="8">
        <v>0.20433284341372984</v>
      </c>
      <c r="E10" s="8">
        <v>8.2161531745975236E-2</v>
      </c>
    </row>
    <row r="11" spans="1:5" x14ac:dyDescent="0.25">
      <c r="A11" s="3" t="s">
        <v>10</v>
      </c>
      <c r="B11" s="8">
        <v>0.13599300754638075</v>
      </c>
      <c r="C11" s="8">
        <v>0.27177640004586778</v>
      </c>
      <c r="D11" s="8">
        <v>0.44730305697669809</v>
      </c>
      <c r="E11" s="8">
        <v>0.15911244050834872</v>
      </c>
    </row>
    <row r="12" spans="1:5" x14ac:dyDescent="0.25">
      <c r="A12" s="3" t="s">
        <v>11</v>
      </c>
      <c r="B12" s="8">
        <v>0.19298218640240514</v>
      </c>
      <c r="C12" s="8">
        <v>0.26185085986539869</v>
      </c>
      <c r="D12" s="8">
        <v>0.32897766998536038</v>
      </c>
      <c r="E12" s="8">
        <v>0.14210008426473533</v>
      </c>
    </row>
    <row r="13" spans="1:5" x14ac:dyDescent="0.25">
      <c r="A13" s="3" t="s">
        <v>12</v>
      </c>
      <c r="B13" s="8">
        <v>0.31566270632909538</v>
      </c>
      <c r="C13" s="8">
        <v>1.150730072136013</v>
      </c>
      <c r="D13" s="8">
        <v>2.6486580048242261</v>
      </c>
      <c r="E13" s="8">
        <v>0.53501096191230391</v>
      </c>
    </row>
    <row r="14" spans="1:5" x14ac:dyDescent="0.25">
      <c r="A14" s="3" t="s">
        <v>13</v>
      </c>
      <c r="B14" s="8">
        <v>0.11429626107811981</v>
      </c>
      <c r="C14" s="8">
        <v>0.20292147982314582</v>
      </c>
      <c r="D14" s="8">
        <v>0.15226237910770737</v>
      </c>
      <c r="E14" s="8">
        <v>0.10466066197201622</v>
      </c>
    </row>
    <row r="15" spans="1:5" x14ac:dyDescent="0.25">
      <c r="A15" s="3" t="s">
        <v>14</v>
      </c>
      <c r="B15" s="8">
        <v>0.32959500477128983</v>
      </c>
      <c r="C15" s="8">
        <v>1.1912450290454126</v>
      </c>
      <c r="D15" s="8">
        <v>2.2999647364473308</v>
      </c>
      <c r="E15" s="8">
        <v>0.4461367871101321</v>
      </c>
    </row>
    <row r="16" spans="1:5" x14ac:dyDescent="0.25">
      <c r="A16" s="3" t="s">
        <v>52</v>
      </c>
      <c r="B16" s="8">
        <v>0.25015276023092181</v>
      </c>
      <c r="C16" s="8">
        <v>0.16867948316306311</v>
      </c>
      <c r="D16" s="8">
        <v>0.16306221613878352</v>
      </c>
      <c r="E16" s="8">
        <v>7.4219811017043114E-2</v>
      </c>
    </row>
    <row r="17" spans="1:5" x14ac:dyDescent="0.25">
      <c r="A17" s="3" t="s">
        <v>51</v>
      </c>
      <c r="B17" s="8">
        <v>6.6509600897208462E-2</v>
      </c>
      <c r="C17" s="8">
        <v>0.20214095945208191</v>
      </c>
      <c r="D17" s="8">
        <v>0.15703207320964127</v>
      </c>
      <c r="E17" s="8">
        <v>8.3761454329404877E-2</v>
      </c>
    </row>
    <row r="18" spans="1:5" x14ac:dyDescent="0.25">
      <c r="A18" s="3" t="s">
        <v>50</v>
      </c>
      <c r="B18" s="8">
        <v>5.3604873381677853E-2</v>
      </c>
      <c r="C18" s="8">
        <v>0.30804087123690149</v>
      </c>
      <c r="D18" s="8">
        <v>0.47772316501872419</v>
      </c>
      <c r="E18" s="8">
        <v>7.3201094227334743E-2</v>
      </c>
    </row>
    <row r="19" spans="1:5" x14ac:dyDescent="0.25">
      <c r="A19" s="3" t="s">
        <v>47</v>
      </c>
      <c r="B19" s="8">
        <v>6.7983330989001528E-2</v>
      </c>
      <c r="C19" s="8">
        <v>0.20864830908736415</v>
      </c>
      <c r="D19" s="8">
        <v>0.28784382426049793</v>
      </c>
      <c r="E19" s="8">
        <v>6.1773826231602637E-2</v>
      </c>
    </row>
    <row r="20" spans="1:5" x14ac:dyDescent="0.25">
      <c r="A20" s="3" t="s">
        <v>53</v>
      </c>
      <c r="B20" s="8">
        <v>0.27947865819101858</v>
      </c>
      <c r="C20" s="8">
        <v>1.8542102225295267</v>
      </c>
      <c r="D20" s="8">
        <v>4.1063884002231692</v>
      </c>
      <c r="E20" s="8">
        <v>0.1192504063021545</v>
      </c>
    </row>
    <row r="21" spans="1:5" x14ac:dyDescent="0.25">
      <c r="A21" s="3" t="s">
        <v>46</v>
      </c>
      <c r="B21" s="8">
        <v>8.2535703093912546E-2</v>
      </c>
      <c r="C21" s="8">
        <v>1.0696522326485487</v>
      </c>
      <c r="D21" s="8">
        <v>2.3010095338191014</v>
      </c>
      <c r="E21" s="8">
        <v>0.21816367391385852</v>
      </c>
    </row>
    <row r="22" spans="1:5" x14ac:dyDescent="0.25">
      <c r="A22" s="3" t="s">
        <v>44</v>
      </c>
      <c r="B22" s="8">
        <v>0.24831849282536669</v>
      </c>
      <c r="C22" s="8">
        <v>0.56173253910392507</v>
      </c>
      <c r="D22" s="8">
        <v>1.5536959010433087</v>
      </c>
      <c r="E22" s="8">
        <v>0.22807089409289855</v>
      </c>
    </row>
    <row r="23" spans="1:5" x14ac:dyDescent="0.25">
      <c r="A23" s="3" t="s">
        <v>41</v>
      </c>
      <c r="B23" s="8">
        <v>0.50033793623057143</v>
      </c>
      <c r="C23" s="8">
        <v>0.34226299656536247</v>
      </c>
      <c r="D23" s="8">
        <v>0.41702553944780446</v>
      </c>
      <c r="E23" s="8">
        <v>0.32447339555204263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M30" sqref="M30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D14" workbookViewId="0">
      <selection activeCell="F37" sqref="A16:F37"/>
    </sheetView>
  </sheetViews>
  <sheetFormatPr defaultRowHeight="15" x14ac:dyDescent="0.25"/>
  <cols>
    <col min="1" max="1" width="20.7109375" customWidth="1"/>
    <col min="2" max="2" width="19" customWidth="1"/>
    <col min="3" max="3" width="16.42578125" customWidth="1"/>
    <col min="4" max="4" width="18.28515625" customWidth="1"/>
    <col min="5" max="5" width="20" customWidth="1"/>
  </cols>
  <sheetData>
    <row r="1" spans="1:7" ht="25.5" x14ac:dyDescent="0.25">
      <c r="A1" s="12" t="s">
        <v>58</v>
      </c>
    </row>
    <row r="2" spans="1:7" x14ac:dyDescent="0.25">
      <c r="A2" s="13"/>
    </row>
    <row r="3" spans="1:7" x14ac:dyDescent="0.25">
      <c r="A3" s="14" t="s">
        <v>59</v>
      </c>
    </row>
    <row r="4" spans="1:7" x14ac:dyDescent="0.25">
      <c r="A4" s="14" t="s">
        <v>60</v>
      </c>
    </row>
    <row r="5" spans="1:7" x14ac:dyDescent="0.25">
      <c r="A5" s="15"/>
    </row>
    <row r="6" spans="1:7" ht="15" customHeight="1" x14ac:dyDescent="0.25">
      <c r="A6" s="22" t="s">
        <v>61</v>
      </c>
      <c r="B6" s="23"/>
      <c r="C6" s="23"/>
      <c r="D6" s="23"/>
      <c r="E6" s="24"/>
    </row>
    <row r="7" spans="1:7" x14ac:dyDescent="0.25">
      <c r="A7" s="16"/>
      <c r="B7" s="16" t="s">
        <v>62</v>
      </c>
      <c r="C7" s="16" t="s">
        <v>63</v>
      </c>
      <c r="D7" s="16" t="s">
        <v>64</v>
      </c>
      <c r="E7" s="16" t="s">
        <v>65</v>
      </c>
    </row>
    <row r="8" spans="1:7" x14ac:dyDescent="0.25">
      <c r="A8" s="16">
        <v>1</v>
      </c>
      <c r="B8" s="17">
        <v>1.2196076499999999</v>
      </c>
      <c r="C8" s="17">
        <v>1.19953869</v>
      </c>
      <c r="D8" s="17">
        <v>0.97989999999999999</v>
      </c>
      <c r="E8" s="17">
        <v>0.97989999999999999</v>
      </c>
    </row>
    <row r="9" spans="1:7" x14ac:dyDescent="0.25">
      <c r="A9" s="16">
        <v>2</v>
      </c>
      <c r="B9" s="17">
        <v>2.006896E-2</v>
      </c>
      <c r="C9" s="17">
        <v>1.515583E-2</v>
      </c>
      <c r="D9" s="17">
        <v>1.61E-2</v>
      </c>
      <c r="E9" s="17">
        <v>0.99609999999999999</v>
      </c>
    </row>
    <row r="10" spans="1:7" x14ac:dyDescent="0.25">
      <c r="A10" s="16">
        <v>3</v>
      </c>
      <c r="B10" s="17">
        <v>4.9131299999999999E-3</v>
      </c>
      <c r="C10" s="17"/>
      <c r="D10" s="17">
        <v>3.8999999999999998E-3</v>
      </c>
      <c r="E10" s="17">
        <v>1</v>
      </c>
    </row>
    <row r="11" spans="1:7" x14ac:dyDescent="0.25">
      <c r="A11" s="15"/>
    </row>
    <row r="12" spans="1:7" ht="53.25" customHeight="1" x14ac:dyDescent="0.25">
      <c r="A12" s="16" t="s">
        <v>66</v>
      </c>
      <c r="B12" s="17">
        <v>0.64409899999999998</v>
      </c>
    </row>
    <row r="13" spans="1:7" ht="45" x14ac:dyDescent="0.25">
      <c r="A13" s="16" t="s">
        <v>67</v>
      </c>
      <c r="B13" s="17">
        <v>1.5777129999999999</v>
      </c>
    </row>
    <row r="14" spans="1:7" x14ac:dyDescent="0.25">
      <c r="A14" s="15"/>
    </row>
    <row r="15" spans="1:7" ht="15" customHeight="1" x14ac:dyDescent="0.25">
      <c r="A15" s="25" t="s">
        <v>68</v>
      </c>
      <c r="B15" s="25"/>
      <c r="C15" s="25"/>
      <c r="D15" s="25"/>
      <c r="E15" s="25"/>
      <c r="F15" s="25"/>
      <c r="G15" s="25"/>
    </row>
    <row r="16" spans="1:7" x14ac:dyDescent="0.25">
      <c r="A16" s="16" t="s">
        <v>69</v>
      </c>
      <c r="B16" s="25" t="s">
        <v>72</v>
      </c>
      <c r="C16" s="25"/>
      <c r="D16" s="25" t="s">
        <v>73</v>
      </c>
      <c r="E16" s="16" t="s">
        <v>74</v>
      </c>
      <c r="F16" s="25" t="s">
        <v>75</v>
      </c>
      <c r="G16" s="25" t="s">
        <v>76</v>
      </c>
    </row>
    <row r="17" spans="1:7" ht="16.5" customHeight="1" x14ac:dyDescent="0.25">
      <c r="A17" s="16" t="s">
        <v>70</v>
      </c>
      <c r="B17" s="25"/>
      <c r="C17" s="25"/>
      <c r="D17" s="25"/>
      <c r="E17" s="16" t="s">
        <v>75</v>
      </c>
      <c r="F17" s="25"/>
      <c r="G17" s="25"/>
    </row>
    <row r="18" spans="1:7" ht="17.25" customHeight="1" x14ac:dyDescent="0.25">
      <c r="A18" s="16" t="s">
        <v>71</v>
      </c>
      <c r="B18" s="25"/>
      <c r="C18" s="25"/>
      <c r="D18" s="25"/>
      <c r="E18" s="16"/>
      <c r="F18" s="25"/>
      <c r="G18" s="25"/>
    </row>
    <row r="19" spans="1:7" x14ac:dyDescent="0.25">
      <c r="A19" s="16">
        <v>19</v>
      </c>
      <c r="B19" s="16" t="s">
        <v>9</v>
      </c>
      <c r="C19" s="16" t="s">
        <v>51</v>
      </c>
      <c r="D19" s="17">
        <v>2</v>
      </c>
      <c r="E19" s="17">
        <v>0</v>
      </c>
      <c r="F19" s="17">
        <v>1</v>
      </c>
      <c r="G19" s="17"/>
    </row>
    <row r="20" spans="1:7" x14ac:dyDescent="0.25">
      <c r="A20" s="16">
        <v>18</v>
      </c>
      <c r="B20" s="16" t="s">
        <v>2</v>
      </c>
      <c r="C20" s="16" t="s">
        <v>3</v>
      </c>
      <c r="D20" s="17">
        <v>2</v>
      </c>
      <c r="E20" s="17">
        <v>1E-4</v>
      </c>
      <c r="F20" s="17">
        <v>1</v>
      </c>
      <c r="G20" s="17"/>
    </row>
    <row r="21" spans="1:7" x14ac:dyDescent="0.25">
      <c r="A21" s="16">
        <v>17</v>
      </c>
      <c r="B21" s="16" t="s">
        <v>4</v>
      </c>
      <c r="C21" s="16" t="s">
        <v>50</v>
      </c>
      <c r="D21" s="17">
        <v>2</v>
      </c>
      <c r="E21" s="17">
        <v>1E-4</v>
      </c>
      <c r="F21" s="17">
        <v>1</v>
      </c>
      <c r="G21" s="17"/>
    </row>
    <row r="22" spans="1:7" x14ac:dyDescent="0.25">
      <c r="A22" s="16">
        <v>16</v>
      </c>
      <c r="B22" s="16" t="s">
        <v>77</v>
      </c>
      <c r="C22" s="16" t="s">
        <v>13</v>
      </c>
      <c r="D22" s="17">
        <v>3</v>
      </c>
      <c r="E22" s="17">
        <v>1E-4</v>
      </c>
      <c r="F22" s="17">
        <v>1</v>
      </c>
      <c r="G22" s="17"/>
    </row>
    <row r="23" spans="1:7" x14ac:dyDescent="0.25">
      <c r="A23" s="16">
        <v>15</v>
      </c>
      <c r="B23" s="16" t="s">
        <v>1</v>
      </c>
      <c r="C23" s="16" t="s">
        <v>5</v>
      </c>
      <c r="D23" s="17">
        <v>2</v>
      </c>
      <c r="E23" s="17">
        <v>1E-4</v>
      </c>
      <c r="F23" s="17">
        <v>1</v>
      </c>
      <c r="G23" s="17"/>
    </row>
    <row r="24" spans="1:7" x14ac:dyDescent="0.25">
      <c r="A24" s="16">
        <v>14</v>
      </c>
      <c r="B24" s="16" t="s">
        <v>6</v>
      </c>
      <c r="C24" s="16" t="s">
        <v>10</v>
      </c>
      <c r="D24" s="17">
        <v>2</v>
      </c>
      <c r="E24" s="17">
        <v>2.0000000000000001E-4</v>
      </c>
      <c r="F24" s="17">
        <v>0.999</v>
      </c>
      <c r="G24" s="17"/>
    </row>
    <row r="25" spans="1:7" x14ac:dyDescent="0.25">
      <c r="A25" s="16">
        <v>13</v>
      </c>
      <c r="B25" s="16" t="s">
        <v>78</v>
      </c>
      <c r="C25" s="16" t="s">
        <v>79</v>
      </c>
      <c r="D25" s="17">
        <v>5</v>
      </c>
      <c r="E25" s="17">
        <v>2.0000000000000001E-4</v>
      </c>
      <c r="F25" s="17">
        <v>0.999</v>
      </c>
      <c r="G25" s="17"/>
    </row>
    <row r="26" spans="1:7" x14ac:dyDescent="0.25">
      <c r="A26" s="16">
        <v>12</v>
      </c>
      <c r="B26" s="16" t="s">
        <v>11</v>
      </c>
      <c r="C26" s="16" t="s">
        <v>47</v>
      </c>
      <c r="D26" s="17">
        <v>2</v>
      </c>
      <c r="E26" s="17">
        <v>5.0000000000000001E-4</v>
      </c>
      <c r="F26" s="17">
        <v>0.999</v>
      </c>
      <c r="G26" s="17"/>
    </row>
    <row r="27" spans="1:7" x14ac:dyDescent="0.25">
      <c r="A27" s="16">
        <v>11</v>
      </c>
      <c r="B27" s="16" t="s">
        <v>80</v>
      </c>
      <c r="C27" s="16" t="s">
        <v>81</v>
      </c>
      <c r="D27" s="17">
        <v>4</v>
      </c>
      <c r="E27" s="17">
        <v>5.9999999999999995E-4</v>
      </c>
      <c r="F27" s="17">
        <v>0.998</v>
      </c>
      <c r="G27" s="17"/>
    </row>
    <row r="28" spans="1:7" x14ac:dyDescent="0.25">
      <c r="A28" s="16">
        <v>10</v>
      </c>
      <c r="B28" s="16" t="s">
        <v>82</v>
      </c>
      <c r="C28" s="16" t="s">
        <v>83</v>
      </c>
      <c r="D28" s="17">
        <v>6</v>
      </c>
      <c r="E28" s="17">
        <v>8.9999999999999998E-4</v>
      </c>
      <c r="F28" s="17">
        <v>0.997</v>
      </c>
      <c r="G28" s="17"/>
    </row>
    <row r="29" spans="1:7" x14ac:dyDescent="0.25">
      <c r="A29" s="16">
        <v>9</v>
      </c>
      <c r="B29" s="16" t="s">
        <v>84</v>
      </c>
      <c r="C29" s="16" t="s">
        <v>52</v>
      </c>
      <c r="D29" s="17">
        <v>3</v>
      </c>
      <c r="E29" s="17">
        <v>1E-3</v>
      </c>
      <c r="F29" s="17">
        <v>0.996</v>
      </c>
      <c r="G29" s="17"/>
    </row>
    <row r="30" spans="1:7" x14ac:dyDescent="0.25">
      <c r="A30" s="16">
        <v>8</v>
      </c>
      <c r="B30" s="16" t="s">
        <v>85</v>
      </c>
      <c r="C30" s="16" t="s">
        <v>86</v>
      </c>
      <c r="D30" s="17">
        <v>8</v>
      </c>
      <c r="E30" s="17">
        <v>1.5E-3</v>
      </c>
      <c r="F30" s="17">
        <v>0.995</v>
      </c>
      <c r="G30" s="17"/>
    </row>
    <row r="31" spans="1:7" x14ac:dyDescent="0.25">
      <c r="A31" s="16">
        <v>7</v>
      </c>
      <c r="B31" s="16" t="s">
        <v>14</v>
      </c>
      <c r="C31" s="16" t="s">
        <v>46</v>
      </c>
      <c r="D31" s="17">
        <v>2</v>
      </c>
      <c r="E31" s="17">
        <v>2.3999999999999998E-3</v>
      </c>
      <c r="F31" s="17">
        <v>0.99199999999999999</v>
      </c>
      <c r="G31" s="17"/>
    </row>
    <row r="32" spans="1:7" x14ac:dyDescent="0.25">
      <c r="A32" s="16">
        <v>6</v>
      </c>
      <c r="B32" s="16" t="s">
        <v>12</v>
      </c>
      <c r="C32" s="16" t="s">
        <v>87</v>
      </c>
      <c r="D32" s="17">
        <v>3</v>
      </c>
      <c r="E32" s="17">
        <v>4.8999999999999998E-3</v>
      </c>
      <c r="F32" s="17">
        <v>0.98699999999999999</v>
      </c>
      <c r="G32" s="17"/>
    </row>
    <row r="33" spans="1:7" x14ac:dyDescent="0.25">
      <c r="A33" s="16">
        <v>5</v>
      </c>
      <c r="B33" s="16" t="s">
        <v>88</v>
      </c>
      <c r="C33" s="16" t="s">
        <v>41</v>
      </c>
      <c r="D33" s="17">
        <v>7</v>
      </c>
      <c r="E33" s="17">
        <v>6.0000000000000001E-3</v>
      </c>
      <c r="F33" s="17">
        <v>0.98099999999999998</v>
      </c>
      <c r="G33" s="17"/>
    </row>
    <row r="34" spans="1:7" x14ac:dyDescent="0.25">
      <c r="A34" s="16">
        <v>4</v>
      </c>
      <c r="B34" s="16" t="s">
        <v>89</v>
      </c>
      <c r="C34" s="16" t="s">
        <v>90</v>
      </c>
      <c r="D34" s="17">
        <v>15</v>
      </c>
      <c r="E34" s="17">
        <v>1.29E-2</v>
      </c>
      <c r="F34" s="17">
        <v>0.96799999999999997</v>
      </c>
      <c r="G34" s="17"/>
    </row>
    <row r="35" spans="1:7" x14ac:dyDescent="0.25">
      <c r="A35" s="16">
        <v>3</v>
      </c>
      <c r="B35" s="16" t="s">
        <v>91</v>
      </c>
      <c r="C35" s="16" t="s">
        <v>44</v>
      </c>
      <c r="D35" s="17">
        <v>4</v>
      </c>
      <c r="E35" s="17">
        <v>2.4500000000000001E-2</v>
      </c>
      <c r="F35" s="17">
        <v>0.94399999999999995</v>
      </c>
      <c r="G35" s="17"/>
    </row>
    <row r="36" spans="1:7" x14ac:dyDescent="0.25">
      <c r="A36" s="16">
        <v>2</v>
      </c>
      <c r="B36" s="16" t="s">
        <v>92</v>
      </c>
      <c r="C36" s="16" t="s">
        <v>53</v>
      </c>
      <c r="D36" s="17">
        <v>5</v>
      </c>
      <c r="E36" s="17">
        <v>0.12479999999999999</v>
      </c>
      <c r="F36" s="17">
        <v>0.81899999999999995</v>
      </c>
      <c r="G36" s="17"/>
    </row>
    <row r="37" spans="1:7" x14ac:dyDescent="0.25">
      <c r="A37" s="16">
        <v>1</v>
      </c>
      <c r="B37" s="16" t="s">
        <v>93</v>
      </c>
      <c r="C37" s="16" t="s">
        <v>94</v>
      </c>
      <c r="D37" s="17">
        <v>20</v>
      </c>
      <c r="E37" s="17">
        <v>0.81899999999999995</v>
      </c>
      <c r="F37" s="17">
        <v>0</v>
      </c>
      <c r="G37" s="17"/>
    </row>
    <row r="38" spans="1:7" x14ac:dyDescent="0.25">
      <c r="A38" s="15"/>
    </row>
    <row r="39" spans="1:7" x14ac:dyDescent="0.25">
      <c r="A39" s="15"/>
    </row>
  </sheetData>
  <mergeCells count="6">
    <mergeCell ref="A6:E6"/>
    <mergeCell ref="A15:G15"/>
    <mergeCell ref="B16:C18"/>
    <mergeCell ref="D16:D18"/>
    <mergeCell ref="F16:F18"/>
    <mergeCell ref="G16:G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opLeftCell="A13" workbookViewId="0">
      <selection activeCell="F36" sqref="A15:F36"/>
    </sheetView>
  </sheetViews>
  <sheetFormatPr defaultRowHeight="15" x14ac:dyDescent="0.25"/>
  <cols>
    <col min="1" max="1" width="21.28515625" customWidth="1"/>
    <col min="2" max="2" width="18" customWidth="1"/>
    <col min="3" max="3" width="13.85546875" customWidth="1"/>
    <col min="4" max="4" width="11.85546875" customWidth="1"/>
    <col min="5" max="5" width="13.42578125" customWidth="1"/>
  </cols>
  <sheetData>
    <row r="1" spans="1:7" x14ac:dyDescent="0.25">
      <c r="A1" s="14" t="s">
        <v>59</v>
      </c>
    </row>
    <row r="2" spans="1:7" x14ac:dyDescent="0.25">
      <c r="A2" s="14" t="s">
        <v>60</v>
      </c>
    </row>
    <row r="3" spans="1:7" x14ac:dyDescent="0.25">
      <c r="A3" s="15"/>
    </row>
    <row r="4" spans="1:7" ht="15" customHeight="1" x14ac:dyDescent="0.25">
      <c r="A4" s="22" t="s">
        <v>61</v>
      </c>
      <c r="B4" s="23"/>
      <c r="C4" s="23"/>
      <c r="D4" s="23"/>
      <c r="E4" s="24"/>
    </row>
    <row r="5" spans="1:7" x14ac:dyDescent="0.25">
      <c r="A5" s="16"/>
      <c r="B5" s="16" t="s">
        <v>62</v>
      </c>
      <c r="C5" s="16" t="s">
        <v>63</v>
      </c>
      <c r="D5" s="16" t="s">
        <v>64</v>
      </c>
      <c r="E5" s="16" t="s">
        <v>65</v>
      </c>
    </row>
    <row r="6" spans="1:7" x14ac:dyDescent="0.25">
      <c r="A6" s="16">
        <v>1</v>
      </c>
      <c r="B6" s="17">
        <v>1.4304993100000001</v>
      </c>
      <c r="C6" s="17">
        <v>1.4104279900000001</v>
      </c>
      <c r="D6" s="17">
        <v>0.98050000000000004</v>
      </c>
      <c r="E6" s="17">
        <v>0.98050000000000004</v>
      </c>
    </row>
    <row r="7" spans="1:7" x14ac:dyDescent="0.25">
      <c r="A7" s="16">
        <v>2</v>
      </c>
      <c r="B7" s="17">
        <v>2.007132E-2</v>
      </c>
      <c r="C7" s="17">
        <v>1.51533E-2</v>
      </c>
      <c r="D7" s="17">
        <v>1.38E-2</v>
      </c>
      <c r="E7" s="17">
        <v>0.99429999999999996</v>
      </c>
    </row>
    <row r="8" spans="1:7" x14ac:dyDescent="0.25">
      <c r="A8" s="16">
        <v>3</v>
      </c>
      <c r="B8" s="17">
        <v>4.9180200000000004E-3</v>
      </c>
      <c r="C8" s="17">
        <v>1.4806999999999999E-3</v>
      </c>
      <c r="D8" s="17">
        <v>3.3999999999999998E-3</v>
      </c>
      <c r="E8" s="17">
        <v>0.99760000000000004</v>
      </c>
    </row>
    <row r="9" spans="1:7" x14ac:dyDescent="0.25">
      <c r="A9" s="16">
        <v>4</v>
      </c>
      <c r="B9" s="17">
        <v>3.4373199999999998E-3</v>
      </c>
      <c r="C9" s="17"/>
      <c r="D9" s="17">
        <v>2.3999999999999998E-3</v>
      </c>
      <c r="E9" s="17">
        <v>1</v>
      </c>
    </row>
    <row r="10" spans="1:7" x14ac:dyDescent="0.25">
      <c r="A10" s="15"/>
    </row>
    <row r="11" spans="1:7" ht="69" customHeight="1" x14ac:dyDescent="0.25">
      <c r="A11" s="16" t="s">
        <v>66</v>
      </c>
      <c r="B11" s="17">
        <v>0.60392999999999997</v>
      </c>
    </row>
    <row r="12" spans="1:7" ht="56.25" customHeight="1" x14ac:dyDescent="0.25">
      <c r="A12" s="16" t="s">
        <v>67</v>
      </c>
      <c r="B12" s="17">
        <v>1.708172</v>
      </c>
    </row>
    <row r="13" spans="1:7" x14ac:dyDescent="0.25">
      <c r="A13" s="15"/>
    </row>
    <row r="14" spans="1:7" ht="15" customHeight="1" x14ac:dyDescent="0.25">
      <c r="A14" s="25" t="s">
        <v>68</v>
      </c>
      <c r="B14" s="25"/>
      <c r="C14" s="25"/>
      <c r="D14" s="25"/>
      <c r="E14" s="25"/>
      <c r="F14" s="25"/>
      <c r="G14" s="25"/>
    </row>
    <row r="15" spans="1:7" x14ac:dyDescent="0.25">
      <c r="A15" s="16" t="s">
        <v>69</v>
      </c>
      <c r="B15" s="25" t="s">
        <v>72</v>
      </c>
      <c r="C15" s="25"/>
      <c r="D15" s="25" t="s">
        <v>73</v>
      </c>
      <c r="E15" s="16" t="s">
        <v>74</v>
      </c>
      <c r="F15" s="25" t="s">
        <v>75</v>
      </c>
      <c r="G15" s="25" t="s">
        <v>76</v>
      </c>
    </row>
    <row r="16" spans="1:7" x14ac:dyDescent="0.25">
      <c r="A16" s="16" t="s">
        <v>70</v>
      </c>
      <c r="B16" s="25"/>
      <c r="C16" s="25"/>
      <c r="D16" s="25"/>
      <c r="E16" s="16" t="s">
        <v>75</v>
      </c>
      <c r="F16" s="25"/>
      <c r="G16" s="25"/>
    </row>
    <row r="17" spans="1:7" x14ac:dyDescent="0.25">
      <c r="A17" s="16" t="s">
        <v>71</v>
      </c>
      <c r="B17" s="25"/>
      <c r="C17" s="25"/>
      <c r="D17" s="25"/>
      <c r="E17" s="16"/>
      <c r="F17" s="25"/>
      <c r="G17" s="25"/>
    </row>
    <row r="18" spans="1:7" x14ac:dyDescent="0.25">
      <c r="A18" s="16">
        <v>19</v>
      </c>
      <c r="B18" s="16" t="s">
        <v>13</v>
      </c>
      <c r="C18" s="16" t="s">
        <v>51</v>
      </c>
      <c r="D18" s="17">
        <v>2</v>
      </c>
      <c r="E18" s="17">
        <v>0</v>
      </c>
      <c r="F18" s="17">
        <v>1</v>
      </c>
      <c r="G18" s="17"/>
    </row>
    <row r="19" spans="1:7" x14ac:dyDescent="0.25">
      <c r="A19" s="16">
        <v>18</v>
      </c>
      <c r="B19" s="16" t="s">
        <v>4</v>
      </c>
      <c r="C19" s="16" t="s">
        <v>50</v>
      </c>
      <c r="D19" s="17">
        <v>2</v>
      </c>
      <c r="E19" s="17">
        <v>1E-4</v>
      </c>
      <c r="F19" s="17">
        <v>1</v>
      </c>
      <c r="G19" s="17"/>
    </row>
    <row r="20" spans="1:7" x14ac:dyDescent="0.25">
      <c r="A20" s="16">
        <v>17</v>
      </c>
      <c r="B20" s="16" t="s">
        <v>2</v>
      </c>
      <c r="C20" s="16" t="s">
        <v>3</v>
      </c>
      <c r="D20" s="17">
        <v>2</v>
      </c>
      <c r="E20" s="17">
        <v>1E-4</v>
      </c>
      <c r="F20" s="17">
        <v>1</v>
      </c>
      <c r="G20" s="17"/>
    </row>
    <row r="21" spans="1:7" x14ac:dyDescent="0.25">
      <c r="A21" s="16">
        <v>16</v>
      </c>
      <c r="B21" s="16" t="s">
        <v>1</v>
      </c>
      <c r="C21" s="16" t="s">
        <v>5</v>
      </c>
      <c r="D21" s="17">
        <v>2</v>
      </c>
      <c r="E21" s="17">
        <v>1E-4</v>
      </c>
      <c r="F21" s="17">
        <v>1</v>
      </c>
      <c r="G21" s="17"/>
    </row>
    <row r="22" spans="1:7" x14ac:dyDescent="0.25">
      <c r="A22" s="16">
        <v>15</v>
      </c>
      <c r="B22" s="16" t="s">
        <v>9</v>
      </c>
      <c r="C22" s="16" t="s">
        <v>77</v>
      </c>
      <c r="D22" s="17">
        <v>3</v>
      </c>
      <c r="E22" s="17">
        <v>1E-4</v>
      </c>
      <c r="F22" s="17">
        <v>0.999</v>
      </c>
      <c r="G22" s="17"/>
    </row>
    <row r="23" spans="1:7" x14ac:dyDescent="0.25">
      <c r="A23" s="16">
        <v>14</v>
      </c>
      <c r="B23" s="16" t="s">
        <v>6</v>
      </c>
      <c r="C23" s="16" t="s">
        <v>10</v>
      </c>
      <c r="D23" s="17">
        <v>2</v>
      </c>
      <c r="E23" s="17">
        <v>2.0000000000000001E-4</v>
      </c>
      <c r="F23" s="17">
        <v>0.999</v>
      </c>
      <c r="G23" s="17"/>
    </row>
    <row r="24" spans="1:7" x14ac:dyDescent="0.25">
      <c r="A24" s="16">
        <v>13</v>
      </c>
      <c r="B24" s="16" t="s">
        <v>83</v>
      </c>
      <c r="C24" s="16" t="s">
        <v>80</v>
      </c>
      <c r="D24" s="17">
        <v>5</v>
      </c>
      <c r="E24" s="17">
        <v>4.0000000000000002E-4</v>
      </c>
      <c r="F24" s="17">
        <v>0.999</v>
      </c>
      <c r="G24" s="17"/>
    </row>
    <row r="25" spans="1:7" x14ac:dyDescent="0.25">
      <c r="A25" s="16">
        <v>12</v>
      </c>
      <c r="B25" s="16" t="s">
        <v>81</v>
      </c>
      <c r="C25" s="16" t="s">
        <v>11</v>
      </c>
      <c r="D25" s="17">
        <v>3</v>
      </c>
      <c r="E25" s="17">
        <v>5.0000000000000001E-4</v>
      </c>
      <c r="F25" s="17">
        <v>0.998</v>
      </c>
      <c r="G25" s="17"/>
    </row>
    <row r="26" spans="1:7" x14ac:dyDescent="0.25">
      <c r="A26" s="16">
        <v>11</v>
      </c>
      <c r="B26" s="16" t="s">
        <v>85</v>
      </c>
      <c r="C26" s="16" t="s">
        <v>47</v>
      </c>
      <c r="D26" s="17">
        <v>6</v>
      </c>
      <c r="E26" s="17">
        <v>5.0000000000000001E-4</v>
      </c>
      <c r="F26" s="17">
        <v>0.998</v>
      </c>
      <c r="G26" s="17"/>
    </row>
    <row r="27" spans="1:7" x14ac:dyDescent="0.25">
      <c r="A27" s="16">
        <v>10</v>
      </c>
      <c r="B27" s="16" t="s">
        <v>79</v>
      </c>
      <c r="C27" s="16" t="s">
        <v>84</v>
      </c>
      <c r="D27" s="17">
        <v>5</v>
      </c>
      <c r="E27" s="17">
        <v>5.0000000000000001E-4</v>
      </c>
      <c r="F27" s="17">
        <v>0.997</v>
      </c>
      <c r="G27" s="17"/>
    </row>
    <row r="28" spans="1:7" x14ac:dyDescent="0.25">
      <c r="A28" s="16">
        <v>9</v>
      </c>
      <c r="B28" s="16" t="s">
        <v>82</v>
      </c>
      <c r="C28" s="16" t="s">
        <v>52</v>
      </c>
      <c r="D28" s="17">
        <v>7</v>
      </c>
      <c r="E28" s="17">
        <v>1E-3</v>
      </c>
      <c r="F28" s="17">
        <v>0.996</v>
      </c>
      <c r="G28" s="17"/>
    </row>
    <row r="29" spans="1:7" x14ac:dyDescent="0.25">
      <c r="A29" s="16">
        <v>8</v>
      </c>
      <c r="B29" s="16" t="s">
        <v>88</v>
      </c>
      <c r="C29" s="16" t="s">
        <v>78</v>
      </c>
      <c r="D29" s="17">
        <v>7</v>
      </c>
      <c r="E29" s="17">
        <v>1.1000000000000001E-3</v>
      </c>
      <c r="F29" s="17">
        <v>0.995</v>
      </c>
      <c r="G29" s="17"/>
    </row>
    <row r="30" spans="1:7" x14ac:dyDescent="0.25">
      <c r="A30" s="16">
        <v>7</v>
      </c>
      <c r="B30" s="16" t="s">
        <v>14</v>
      </c>
      <c r="C30" s="16" t="s">
        <v>46</v>
      </c>
      <c r="D30" s="17">
        <v>2</v>
      </c>
      <c r="E30" s="17">
        <v>2.3E-3</v>
      </c>
      <c r="F30" s="17">
        <v>0.99299999999999999</v>
      </c>
      <c r="G30" s="17"/>
    </row>
    <row r="31" spans="1:7" x14ac:dyDescent="0.25">
      <c r="A31" s="16">
        <v>6</v>
      </c>
      <c r="B31" s="16" t="s">
        <v>12</v>
      </c>
      <c r="C31" s="16" t="s">
        <v>87</v>
      </c>
      <c r="D31" s="17">
        <v>3</v>
      </c>
      <c r="E31" s="17">
        <v>4.1999999999999997E-3</v>
      </c>
      <c r="F31" s="17">
        <v>0.98899999999999999</v>
      </c>
      <c r="G31" s="17"/>
    </row>
    <row r="32" spans="1:7" x14ac:dyDescent="0.25">
      <c r="A32" s="16">
        <v>5</v>
      </c>
      <c r="B32" s="16" t="s">
        <v>90</v>
      </c>
      <c r="C32" s="16" t="s">
        <v>41</v>
      </c>
      <c r="D32" s="17">
        <v>8</v>
      </c>
      <c r="E32" s="17">
        <v>5.1000000000000004E-3</v>
      </c>
      <c r="F32" s="17">
        <v>0.98399999999999999</v>
      </c>
      <c r="G32" s="17"/>
    </row>
    <row r="33" spans="1:7" x14ac:dyDescent="0.25">
      <c r="A33" s="16">
        <v>4</v>
      </c>
      <c r="B33" s="16" t="s">
        <v>89</v>
      </c>
      <c r="C33" s="16" t="s">
        <v>86</v>
      </c>
      <c r="D33" s="17">
        <v>15</v>
      </c>
      <c r="E33" s="17">
        <v>1.2999999999999999E-2</v>
      </c>
      <c r="F33" s="17">
        <v>0.97099999999999997</v>
      </c>
      <c r="G33" s="17"/>
    </row>
    <row r="34" spans="1:7" x14ac:dyDescent="0.25">
      <c r="A34" s="16">
        <v>3</v>
      </c>
      <c r="B34" s="16" t="s">
        <v>91</v>
      </c>
      <c r="C34" s="16" t="s">
        <v>44</v>
      </c>
      <c r="D34" s="17">
        <v>4</v>
      </c>
      <c r="E34" s="17">
        <v>2.9899999999999999E-2</v>
      </c>
      <c r="F34" s="17">
        <v>0.94099999999999995</v>
      </c>
      <c r="G34" s="17"/>
    </row>
    <row r="35" spans="1:7" x14ac:dyDescent="0.25">
      <c r="A35" s="16">
        <v>2</v>
      </c>
      <c r="B35" s="16" t="s">
        <v>92</v>
      </c>
      <c r="C35" s="16" t="s">
        <v>53</v>
      </c>
      <c r="D35" s="17">
        <v>5</v>
      </c>
      <c r="E35" s="17">
        <v>0.12790000000000001</v>
      </c>
      <c r="F35" s="17">
        <v>0.81299999999999994</v>
      </c>
      <c r="G35" s="17"/>
    </row>
    <row r="36" spans="1:7" x14ac:dyDescent="0.25">
      <c r="A36" s="16">
        <v>1</v>
      </c>
      <c r="B36" s="16" t="s">
        <v>93</v>
      </c>
      <c r="C36" s="16" t="s">
        <v>94</v>
      </c>
      <c r="D36" s="17">
        <v>20</v>
      </c>
      <c r="E36" s="17">
        <v>0.81279999999999997</v>
      </c>
      <c r="F36" s="17">
        <v>0</v>
      </c>
      <c r="G36" s="17"/>
    </row>
    <row r="37" spans="1:7" x14ac:dyDescent="0.25">
      <c r="A37" s="15"/>
    </row>
    <row r="38" spans="1:7" x14ac:dyDescent="0.25">
      <c r="A38" s="15"/>
    </row>
  </sheetData>
  <mergeCells count="6">
    <mergeCell ref="A4:E4"/>
    <mergeCell ref="A14:G14"/>
    <mergeCell ref="B15:C17"/>
    <mergeCell ref="D15:D17"/>
    <mergeCell ref="F15:F17"/>
    <mergeCell ref="G15:G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"/>
  <sheetViews>
    <sheetView topLeftCell="B1" workbookViewId="0">
      <selection activeCell="I9" sqref="I9:L9"/>
    </sheetView>
  </sheetViews>
  <sheetFormatPr defaultRowHeight="15" x14ac:dyDescent="0.25"/>
  <cols>
    <col min="8" max="8" width="13.140625" bestFit="1" customWidth="1"/>
    <col min="9" max="9" width="19.140625" bestFit="1" customWidth="1"/>
    <col min="10" max="10" width="18.28515625" bestFit="1" customWidth="1"/>
    <col min="11" max="11" width="20" bestFit="1" customWidth="1"/>
    <col min="12" max="12" width="18.42578125" bestFit="1" customWidth="1"/>
  </cols>
  <sheetData>
    <row r="1" spans="1:12" x14ac:dyDescent="0.25">
      <c r="A1" s="9" t="s">
        <v>0</v>
      </c>
      <c r="B1" s="9" t="s">
        <v>16</v>
      </c>
      <c r="C1" t="s">
        <v>37</v>
      </c>
      <c r="D1" t="s">
        <v>38</v>
      </c>
      <c r="E1" t="s">
        <v>39</v>
      </c>
      <c r="F1" t="s">
        <v>40</v>
      </c>
      <c r="H1" s="1" t="s">
        <v>26</v>
      </c>
      <c r="I1" t="s">
        <v>54</v>
      </c>
      <c r="J1" t="s">
        <v>55</v>
      </c>
      <c r="K1" t="s">
        <v>56</v>
      </c>
      <c r="L1" t="s">
        <v>57</v>
      </c>
    </row>
    <row r="2" spans="1:12" x14ac:dyDescent="0.25">
      <c r="A2" s="10" t="s">
        <v>41</v>
      </c>
      <c r="B2" s="10" t="s">
        <v>42</v>
      </c>
      <c r="C2">
        <v>0.50033793623057143</v>
      </c>
      <c r="D2">
        <v>0.34226299656536247</v>
      </c>
      <c r="E2">
        <v>0.41702553944780446</v>
      </c>
      <c r="F2">
        <v>0.32447339555204263</v>
      </c>
      <c r="H2" s="2" t="s">
        <v>52</v>
      </c>
      <c r="I2" s="6">
        <v>0.25015276023092181</v>
      </c>
      <c r="J2" s="6">
        <v>0.16867948316306311</v>
      </c>
      <c r="K2" s="6">
        <v>0.16306221613878352</v>
      </c>
      <c r="L2" s="6">
        <v>7.4219811017043114E-2</v>
      </c>
    </row>
    <row r="3" spans="1:12" x14ac:dyDescent="0.25">
      <c r="A3" s="10" t="s">
        <v>44</v>
      </c>
      <c r="B3" s="10" t="s">
        <v>42</v>
      </c>
      <c r="C3">
        <v>0.16196711653572882</v>
      </c>
      <c r="D3">
        <v>0.75213774761221819</v>
      </c>
      <c r="E3">
        <v>2.2191803032125179</v>
      </c>
      <c r="F3">
        <v>0.23831143005375013</v>
      </c>
      <c r="H3" s="2" t="s">
        <v>51</v>
      </c>
      <c r="I3" s="6">
        <v>6.6509600897208462E-2</v>
      </c>
      <c r="J3" s="6">
        <v>0.20214095945208191</v>
      </c>
      <c r="K3" s="6">
        <v>0.15703207320964127</v>
      </c>
      <c r="L3" s="6">
        <v>8.3761454329404877E-2</v>
      </c>
    </row>
    <row r="4" spans="1:12" x14ac:dyDescent="0.25">
      <c r="A4" s="10" t="s">
        <v>44</v>
      </c>
      <c r="B4" s="11" t="s">
        <v>42</v>
      </c>
      <c r="C4">
        <v>0.33466986911500457</v>
      </c>
      <c r="D4">
        <v>0.37132733059563189</v>
      </c>
      <c r="E4">
        <v>0.88821149887409956</v>
      </c>
      <c r="F4">
        <v>0.21783035813204699</v>
      </c>
      <c r="H4" s="2" t="s">
        <v>50</v>
      </c>
      <c r="I4" s="6">
        <v>5.3604873381677853E-2</v>
      </c>
      <c r="J4" s="6">
        <v>0.30804087123690149</v>
      </c>
      <c r="K4" s="6">
        <v>0.47772316501872419</v>
      </c>
      <c r="L4" s="6">
        <v>7.3201094227334743E-2</v>
      </c>
    </row>
    <row r="5" spans="1:12" x14ac:dyDescent="0.25">
      <c r="A5" s="10" t="s">
        <v>46</v>
      </c>
      <c r="B5" s="10" t="s">
        <v>42</v>
      </c>
      <c r="C5">
        <v>9.578938549374473E-2</v>
      </c>
      <c r="D5">
        <v>1.4878264805209018</v>
      </c>
      <c r="E5">
        <v>3.0751579452802242</v>
      </c>
      <c r="F5">
        <v>0.26859637267885683</v>
      </c>
      <c r="H5" s="2" t="s">
        <v>47</v>
      </c>
      <c r="I5" s="6">
        <v>6.7983330989001528E-2</v>
      </c>
      <c r="J5" s="6">
        <v>0.20864830908736415</v>
      </c>
      <c r="K5" s="6">
        <v>0.28784382426049793</v>
      </c>
      <c r="L5" s="6">
        <v>6.1773826231602637E-2</v>
      </c>
    </row>
    <row r="6" spans="1:12" x14ac:dyDescent="0.25">
      <c r="A6" s="10" t="s">
        <v>46</v>
      </c>
      <c r="B6" s="11" t="s">
        <v>42</v>
      </c>
      <c r="C6">
        <v>6.9282020694080362E-2</v>
      </c>
      <c r="D6">
        <v>0.65147798477619545</v>
      </c>
      <c r="E6">
        <v>1.5268611223579784</v>
      </c>
      <c r="F6">
        <v>0.16773097514886021</v>
      </c>
      <c r="H6" s="2" t="s">
        <v>53</v>
      </c>
      <c r="I6" s="6">
        <v>0.27947865819101858</v>
      </c>
      <c r="J6" s="6">
        <v>1.8542102225295267</v>
      </c>
      <c r="K6" s="6">
        <v>4.1063884002231692</v>
      </c>
      <c r="L6" s="6">
        <v>0.1192504063021545</v>
      </c>
    </row>
    <row r="7" spans="1:12" x14ac:dyDescent="0.25">
      <c r="A7" s="10" t="s">
        <v>47</v>
      </c>
      <c r="B7" s="10" t="s">
        <v>32</v>
      </c>
      <c r="C7">
        <v>6.0729578123330998E-2</v>
      </c>
      <c r="D7">
        <v>0.26659636278964655</v>
      </c>
      <c r="E7">
        <v>0.39951479842026394</v>
      </c>
      <c r="F7">
        <v>5.6420227038481457E-2</v>
      </c>
      <c r="H7" s="2" t="s">
        <v>46</v>
      </c>
      <c r="I7" s="6">
        <v>8.2535703093912546E-2</v>
      </c>
      <c r="J7" s="6">
        <v>1.0696522326485487</v>
      </c>
      <c r="K7" s="6">
        <v>2.3010095338191014</v>
      </c>
      <c r="L7" s="6">
        <v>0.21816367391385852</v>
      </c>
    </row>
    <row r="8" spans="1:12" x14ac:dyDescent="0.25">
      <c r="A8" s="10" t="s">
        <v>47</v>
      </c>
      <c r="B8" s="10" t="s">
        <v>7</v>
      </c>
      <c r="C8">
        <v>7.5237083854672052E-2</v>
      </c>
      <c r="D8">
        <v>0.15070025538508175</v>
      </c>
      <c r="E8">
        <v>0.17617285010073186</v>
      </c>
      <c r="F8">
        <v>6.7127425424723816E-2</v>
      </c>
      <c r="H8" s="2" t="s">
        <v>44</v>
      </c>
      <c r="I8" s="6">
        <v>0.24831849282536669</v>
      </c>
      <c r="J8" s="6">
        <v>0.56173253910392507</v>
      </c>
      <c r="K8" s="6">
        <v>1.5536959010433087</v>
      </c>
      <c r="L8" s="6">
        <v>0.22807089409289855</v>
      </c>
    </row>
    <row r="9" spans="1:12" x14ac:dyDescent="0.25">
      <c r="A9" s="10" t="s">
        <v>50</v>
      </c>
      <c r="B9" s="10" t="s">
        <v>32</v>
      </c>
      <c r="C9">
        <v>5.5484177336347272E-2</v>
      </c>
      <c r="D9">
        <v>0.35959615702715997</v>
      </c>
      <c r="E9">
        <v>0.54577023380548906</v>
      </c>
      <c r="F9">
        <v>7.9872162666157487E-2</v>
      </c>
      <c r="H9" s="2" t="s">
        <v>41</v>
      </c>
      <c r="I9" s="6">
        <v>0.50033793623057143</v>
      </c>
      <c r="J9" s="6">
        <v>0.34226299656536247</v>
      </c>
      <c r="K9" s="6">
        <v>0.41702553944780446</v>
      </c>
      <c r="L9" s="6">
        <v>0.32447339555204263</v>
      </c>
    </row>
    <row r="10" spans="1:12" x14ac:dyDescent="0.25">
      <c r="A10" s="10" t="s">
        <v>50</v>
      </c>
      <c r="B10" s="10" t="s">
        <v>7</v>
      </c>
      <c r="C10">
        <v>5.1725569427008442E-2</v>
      </c>
      <c r="D10">
        <v>0.25648558544664296</v>
      </c>
      <c r="E10">
        <v>0.40967609623195933</v>
      </c>
      <c r="F10">
        <v>6.6530025788511998E-2</v>
      </c>
      <c r="H10" s="2" t="s">
        <v>27</v>
      </c>
      <c r="I10" s="6">
        <v>0.17319357818158149</v>
      </c>
      <c r="J10" s="6">
        <v>0.54093238838665969</v>
      </c>
      <c r="K10" s="6">
        <v>1.0959319456493419</v>
      </c>
      <c r="L10" s="6">
        <v>0.14141106578069823</v>
      </c>
    </row>
    <row r="11" spans="1:12" x14ac:dyDescent="0.25">
      <c r="A11" s="10" t="s">
        <v>51</v>
      </c>
      <c r="B11" s="10" t="s">
        <v>42</v>
      </c>
      <c r="C11">
        <v>6.6509600897208462E-2</v>
      </c>
      <c r="D11">
        <v>0.20214095945208191</v>
      </c>
      <c r="E11">
        <v>0.15703207320964127</v>
      </c>
      <c r="F11">
        <v>8.3761454329404877E-2</v>
      </c>
    </row>
    <row r="12" spans="1:12" x14ac:dyDescent="0.25">
      <c r="A12" s="10" t="s">
        <v>52</v>
      </c>
      <c r="B12" s="10" t="s">
        <v>42</v>
      </c>
      <c r="C12">
        <v>5.680263124972329E-2</v>
      </c>
      <c r="D12">
        <v>0.19469590500153716</v>
      </c>
      <c r="E12">
        <v>0.24757373483322084</v>
      </c>
      <c r="F12">
        <v>6.8905792484917253E-2</v>
      </c>
    </row>
    <row r="13" spans="1:12" x14ac:dyDescent="0.25">
      <c r="A13" s="10" t="s">
        <v>52</v>
      </c>
      <c r="B13" s="11" t="s">
        <v>42</v>
      </c>
      <c r="C13">
        <v>0.44350288921212033</v>
      </c>
      <c r="D13">
        <v>0.14266306132458906</v>
      </c>
      <c r="E13">
        <v>7.8550697444346201E-2</v>
      </c>
      <c r="F13">
        <v>7.9533829549168961E-2</v>
      </c>
    </row>
    <row r="14" spans="1:12" x14ac:dyDescent="0.25">
      <c r="A14" s="10" t="s">
        <v>53</v>
      </c>
      <c r="B14" s="10" t="s">
        <v>42</v>
      </c>
      <c r="C14">
        <v>0.27947865819101858</v>
      </c>
      <c r="D14">
        <v>1.8542102225295267</v>
      </c>
      <c r="E14">
        <v>4.1063884002231692</v>
      </c>
      <c r="F14">
        <v>0.1192504063021545</v>
      </c>
    </row>
  </sheetData>
  <pageMargins left="0.7" right="0.7" top="0.75" bottom="0.75" header="0.3" footer="0.3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F22"/>
  <sheetViews>
    <sheetView workbookViewId="0">
      <selection activeCell="F22" sqref="A1:F22"/>
    </sheetView>
  </sheetViews>
  <sheetFormatPr defaultRowHeight="15" x14ac:dyDescent="0.25"/>
  <sheetData>
    <row r="1" spans="1:6" x14ac:dyDescent="0.25">
      <c r="A1" s="9" t="s">
        <v>0</v>
      </c>
      <c r="B1" s="9" t="s">
        <v>16</v>
      </c>
      <c r="C1" t="s">
        <v>37</v>
      </c>
      <c r="D1" t="s">
        <v>38</v>
      </c>
      <c r="E1" t="s">
        <v>39</v>
      </c>
      <c r="F1" t="s">
        <v>40</v>
      </c>
    </row>
    <row r="2" spans="1:6" x14ac:dyDescent="0.25">
      <c r="A2" s="10" t="s">
        <v>41</v>
      </c>
      <c r="B2" s="10" t="s">
        <v>42</v>
      </c>
      <c r="C2">
        <v>0.50033793623057143</v>
      </c>
      <c r="D2">
        <v>0.34226299656536247</v>
      </c>
      <c r="E2">
        <v>0.41702553944780446</v>
      </c>
      <c r="F2">
        <v>0.32447339555204263</v>
      </c>
    </row>
    <row r="3" spans="1:6" hidden="1" x14ac:dyDescent="0.25">
      <c r="A3" s="10" t="s">
        <v>41</v>
      </c>
      <c r="B3" s="10" t="s">
        <v>43</v>
      </c>
      <c r="C3">
        <v>0.10121307026571878</v>
      </c>
      <c r="D3">
        <v>0.25306765210740872</v>
      </c>
      <c r="E3">
        <v>0.42303997881029903</v>
      </c>
      <c r="F3">
        <v>0.23122680080676353</v>
      </c>
    </row>
    <row r="4" spans="1:6" hidden="1" x14ac:dyDescent="0.25">
      <c r="A4" s="10" t="s">
        <v>44</v>
      </c>
      <c r="B4" s="10" t="s">
        <v>45</v>
      </c>
      <c r="C4">
        <v>0.14604196711259021</v>
      </c>
      <c r="D4">
        <v>7.3493204548890328E-2</v>
      </c>
      <c r="E4">
        <v>4.7380726338706977E-2</v>
      </c>
      <c r="F4">
        <v>7.9244801173769683E-2</v>
      </c>
    </row>
    <row r="5" spans="1:6" x14ac:dyDescent="0.25">
      <c r="A5" s="10" t="s">
        <v>44</v>
      </c>
      <c r="B5" s="10" t="s">
        <v>42</v>
      </c>
      <c r="C5">
        <v>0.16196711653572882</v>
      </c>
      <c r="D5">
        <v>0.75213774761221819</v>
      </c>
      <c r="E5">
        <v>2.2191803032125179</v>
      </c>
      <c r="F5">
        <v>0.23831143005375013</v>
      </c>
    </row>
    <row r="6" spans="1:6" x14ac:dyDescent="0.25">
      <c r="A6" s="10" t="s">
        <v>44</v>
      </c>
      <c r="B6" s="11" t="s">
        <v>42</v>
      </c>
      <c r="C6">
        <v>0.33466986911500457</v>
      </c>
      <c r="D6">
        <v>0.37132733059563189</v>
      </c>
      <c r="E6">
        <v>0.88821149887409956</v>
      </c>
      <c r="F6">
        <v>0.21783035813204699</v>
      </c>
    </row>
    <row r="7" spans="1:6" hidden="1" x14ac:dyDescent="0.25">
      <c r="A7" s="10" t="s">
        <v>46</v>
      </c>
      <c r="B7" s="10" t="s">
        <v>45</v>
      </c>
      <c r="C7">
        <v>2.7714541001475641E-2</v>
      </c>
      <c r="D7">
        <v>5.5701969627303255E-2</v>
      </c>
      <c r="E7">
        <v>3.9165082300916157E-2</v>
      </c>
      <c r="F7">
        <v>3.3976023405682738E-2</v>
      </c>
    </row>
    <row r="8" spans="1:6" x14ac:dyDescent="0.25">
      <c r="A8" s="10" t="s">
        <v>46</v>
      </c>
      <c r="B8" s="10" t="s">
        <v>42</v>
      </c>
      <c r="C8">
        <v>9.578938549374473E-2</v>
      </c>
      <c r="D8">
        <v>1.4878264805209018</v>
      </c>
      <c r="E8">
        <v>3.0751579452802242</v>
      </c>
      <c r="F8">
        <v>0.26859637267885683</v>
      </c>
    </row>
    <row r="9" spans="1:6" x14ac:dyDescent="0.25">
      <c r="A9" s="10" t="s">
        <v>46</v>
      </c>
      <c r="B9" s="11" t="s">
        <v>42</v>
      </c>
      <c r="C9">
        <v>6.9282020694080362E-2</v>
      </c>
      <c r="D9">
        <v>0.65147798477619545</v>
      </c>
      <c r="E9">
        <v>1.5268611223579784</v>
      </c>
      <c r="F9">
        <v>0.16773097514886021</v>
      </c>
    </row>
    <row r="10" spans="1:6" hidden="1" x14ac:dyDescent="0.25">
      <c r="A10" s="10" t="s">
        <v>47</v>
      </c>
      <c r="B10" s="10" t="s">
        <v>48</v>
      </c>
      <c r="C10">
        <v>3.32256583809801E-2</v>
      </c>
      <c r="D10">
        <v>0.15697650884164285</v>
      </c>
      <c r="E10">
        <v>6.4820779408205464E-2</v>
      </c>
      <c r="F10">
        <v>2.0523341353487063E-2</v>
      </c>
    </row>
    <row r="11" spans="1:6" hidden="1" x14ac:dyDescent="0.25">
      <c r="A11" s="10" t="s">
        <v>47</v>
      </c>
      <c r="B11" s="10" t="s">
        <v>49</v>
      </c>
      <c r="C11">
        <v>7.6658448326259052E-2</v>
      </c>
      <c r="D11">
        <v>0.10094754208312219</v>
      </c>
      <c r="E11">
        <v>3.1795739617653279E-2</v>
      </c>
      <c r="F11">
        <v>4.4353135786109582E-2</v>
      </c>
    </row>
    <row r="12" spans="1:6" x14ac:dyDescent="0.25">
      <c r="A12" s="10" t="s">
        <v>47</v>
      </c>
      <c r="B12" s="10" t="s">
        <v>32</v>
      </c>
      <c r="C12">
        <v>6.0729578123330998E-2</v>
      </c>
      <c r="D12">
        <v>0.26659636278964655</v>
      </c>
      <c r="E12">
        <v>0.39951479842026394</v>
      </c>
      <c r="F12">
        <v>5.6420227038481457E-2</v>
      </c>
    </row>
    <row r="13" spans="1:6" x14ac:dyDescent="0.25">
      <c r="A13" s="10" t="s">
        <v>47</v>
      </c>
      <c r="B13" s="10" t="s">
        <v>7</v>
      </c>
      <c r="C13">
        <v>7.5237083854672052E-2</v>
      </c>
      <c r="D13">
        <v>0.15070025538508175</v>
      </c>
      <c r="E13">
        <v>0.17617285010073186</v>
      </c>
      <c r="F13">
        <v>6.7127425424723816E-2</v>
      </c>
    </row>
    <row r="14" spans="1:6" hidden="1" x14ac:dyDescent="0.25">
      <c r="A14" s="10" t="s">
        <v>50</v>
      </c>
      <c r="B14" s="10" t="s">
        <v>45</v>
      </c>
      <c r="C14">
        <v>0.26230300204266965</v>
      </c>
      <c r="D14">
        <v>9.2958441444247711E-2</v>
      </c>
      <c r="E14">
        <v>2.831970312807643E-2</v>
      </c>
      <c r="F14">
        <v>0.12171367519061604</v>
      </c>
    </row>
    <row r="15" spans="1:6" x14ac:dyDescent="0.25">
      <c r="A15" s="10" t="s">
        <v>50</v>
      </c>
      <c r="B15" s="10" t="s">
        <v>32</v>
      </c>
      <c r="C15">
        <v>5.5484177336347272E-2</v>
      </c>
      <c r="D15">
        <v>0.35959615702715997</v>
      </c>
      <c r="E15">
        <v>0.54577023380548906</v>
      </c>
      <c r="F15">
        <v>7.9872162666157487E-2</v>
      </c>
    </row>
    <row r="16" spans="1:6" x14ac:dyDescent="0.25">
      <c r="A16" s="10" t="s">
        <v>50</v>
      </c>
      <c r="B16" s="10" t="s">
        <v>7</v>
      </c>
      <c r="C16">
        <v>5.1725569427008442E-2</v>
      </c>
      <c r="D16">
        <v>0.25648558544664296</v>
      </c>
      <c r="E16">
        <v>0.40967609623195933</v>
      </c>
      <c r="F16">
        <v>6.6530025788511998E-2</v>
      </c>
    </row>
    <row r="17" spans="1:6" hidden="1" x14ac:dyDescent="0.25">
      <c r="A17" s="10" t="s">
        <v>51</v>
      </c>
      <c r="B17" s="10" t="s">
        <v>45</v>
      </c>
      <c r="C17">
        <v>6.8652871995717069E-2</v>
      </c>
      <c r="D17">
        <v>9.9958799046781219E-2</v>
      </c>
      <c r="E17">
        <v>8.4298945696724987E-3</v>
      </c>
      <c r="F17">
        <v>3.9811602177061901E-2</v>
      </c>
    </row>
    <row r="18" spans="1:6" x14ac:dyDescent="0.25">
      <c r="A18" s="10" t="s">
        <v>51</v>
      </c>
      <c r="B18" s="10" t="s">
        <v>42</v>
      </c>
      <c r="C18">
        <v>6.6509600897208462E-2</v>
      </c>
      <c r="D18">
        <v>0.20214095945208191</v>
      </c>
      <c r="E18">
        <v>0.15703207320964127</v>
      </c>
      <c r="F18">
        <v>8.3761454329404877E-2</v>
      </c>
    </row>
    <row r="19" spans="1:6" hidden="1" x14ac:dyDescent="0.25">
      <c r="A19" s="10" t="s">
        <v>52</v>
      </c>
      <c r="B19" s="10" t="s">
        <v>45</v>
      </c>
      <c r="C19">
        <v>7.8006168077705315E-2</v>
      </c>
      <c r="D19">
        <v>0.10115424497239567</v>
      </c>
      <c r="E19">
        <v>2.1344145793813146E-2</v>
      </c>
      <c r="F19">
        <v>3.729685032859166E-2</v>
      </c>
    </row>
    <row r="20" spans="1:6" x14ac:dyDescent="0.25">
      <c r="A20" s="10" t="s">
        <v>52</v>
      </c>
      <c r="B20" s="10" t="s">
        <v>42</v>
      </c>
      <c r="C20">
        <v>5.680263124972329E-2</v>
      </c>
      <c r="D20">
        <v>0.19469590500153716</v>
      </c>
      <c r="E20">
        <v>0.24757373483322084</v>
      </c>
      <c r="F20">
        <v>6.8905792484917253E-2</v>
      </c>
    </row>
    <row r="21" spans="1:6" x14ac:dyDescent="0.25">
      <c r="A21" s="10" t="s">
        <v>52</v>
      </c>
      <c r="B21" s="11" t="s">
        <v>42</v>
      </c>
      <c r="C21">
        <v>0.44350288921212033</v>
      </c>
      <c r="D21">
        <v>0.14266306132458906</v>
      </c>
      <c r="E21">
        <v>7.8550697444346201E-2</v>
      </c>
      <c r="F21">
        <v>7.9533829549168961E-2</v>
      </c>
    </row>
    <row r="22" spans="1:6" x14ac:dyDescent="0.25">
      <c r="A22" s="10" t="s">
        <v>53</v>
      </c>
      <c r="B22" s="10" t="s">
        <v>42</v>
      </c>
      <c r="C22">
        <v>0.27947865819101858</v>
      </c>
      <c r="D22">
        <v>1.8542102225295267</v>
      </c>
      <c r="E22">
        <v>4.1063884002231692</v>
      </c>
      <c r="F22">
        <v>0.1192504063021545</v>
      </c>
    </row>
  </sheetData>
  <autoFilter ref="A1:F22">
    <filterColumn colId="1">
      <filters>
        <filter val="B"/>
        <filter val="B1"/>
        <filter val="B2"/>
      </filters>
    </filterColumn>
  </autoFilter>
  <pageMargins left="0.7" right="0.7" top="0.75" bottom="0.75" header="0.3" footer="0.3"/>
  <pageSetup orientation="portrait" horizontalDpi="4294967292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opLeftCell="I1" workbookViewId="0">
      <selection activeCell="V15" sqref="V15:Y15"/>
    </sheetView>
  </sheetViews>
  <sheetFormatPr defaultRowHeight="15" x14ac:dyDescent="0.25"/>
  <cols>
    <col min="9" max="9" width="13.140625" bestFit="1" customWidth="1"/>
    <col min="10" max="10" width="19.28515625" bestFit="1" customWidth="1"/>
    <col min="11" max="11" width="18.28515625" bestFit="1" customWidth="1"/>
    <col min="12" max="12" width="20" bestFit="1" customWidth="1"/>
    <col min="13" max="13" width="18.28515625" bestFit="1" customWidth="1"/>
    <col min="14" max="14" width="17.28515625" bestFit="1" customWidth="1"/>
    <col min="15" max="15" width="16.140625" bestFit="1" customWidth="1"/>
    <col min="16" max="16" width="18" bestFit="1" customWidth="1"/>
    <col min="17" max="17" width="16.140625" bestFit="1" customWidth="1"/>
    <col min="18" max="18" width="18.28515625" bestFit="1" customWidth="1"/>
    <col min="19" max="19" width="17.28515625" bestFit="1" customWidth="1"/>
    <col min="20" max="20" width="19" bestFit="1" customWidth="1"/>
    <col min="21" max="21" width="17.28515625" bestFit="1" customWidth="1"/>
  </cols>
  <sheetData>
    <row r="1" spans="1:25" x14ac:dyDescent="0.25">
      <c r="A1" t="s">
        <v>0</v>
      </c>
      <c r="B1" t="s">
        <v>15</v>
      </c>
      <c r="C1" t="s">
        <v>16</v>
      </c>
      <c r="D1" t="s">
        <v>22</v>
      </c>
      <c r="E1" t="s">
        <v>23</v>
      </c>
      <c r="F1" t="s">
        <v>24</v>
      </c>
      <c r="G1" t="s">
        <v>25</v>
      </c>
      <c r="I1" s="1" t="s">
        <v>26</v>
      </c>
      <c r="J1" t="s">
        <v>28</v>
      </c>
      <c r="K1" t="s">
        <v>29</v>
      </c>
      <c r="L1" t="s">
        <v>30</v>
      </c>
      <c r="M1" t="s">
        <v>31</v>
      </c>
      <c r="N1" t="s">
        <v>121</v>
      </c>
      <c r="O1" t="s">
        <v>122</v>
      </c>
      <c r="P1" t="s">
        <v>123</v>
      </c>
      <c r="Q1" t="s">
        <v>124</v>
      </c>
      <c r="R1" t="s">
        <v>125</v>
      </c>
      <c r="S1" t="s">
        <v>126</v>
      </c>
      <c r="T1" t="s">
        <v>127</v>
      </c>
      <c r="U1" t="s">
        <v>128</v>
      </c>
      <c r="V1" t="s">
        <v>129</v>
      </c>
      <c r="W1" t="s">
        <v>130</v>
      </c>
      <c r="X1" t="s">
        <v>131</v>
      </c>
      <c r="Y1" t="s">
        <v>132</v>
      </c>
    </row>
    <row r="2" spans="1:25" x14ac:dyDescent="0.25">
      <c r="A2" t="s">
        <v>1</v>
      </c>
      <c r="B2">
        <v>1</v>
      </c>
      <c r="C2" t="s">
        <v>17</v>
      </c>
      <c r="D2">
        <v>6.5613260431469575E-2</v>
      </c>
      <c r="E2">
        <v>0.27333552433454772</v>
      </c>
      <c r="F2">
        <v>0.49054868080105174</v>
      </c>
      <c r="G2">
        <v>3.8010602013380815E-2</v>
      </c>
      <c r="I2" s="2" t="s">
        <v>7</v>
      </c>
      <c r="J2" s="6">
        <v>0.54841412603696549</v>
      </c>
      <c r="K2" s="6">
        <v>0.61885738388098677</v>
      </c>
      <c r="L2" s="6">
        <v>1.1511098635973716</v>
      </c>
      <c r="M2" s="6">
        <v>0.39345483615112037</v>
      </c>
      <c r="N2" s="6">
        <v>3</v>
      </c>
      <c r="O2" s="6">
        <v>3</v>
      </c>
      <c r="P2" s="6">
        <v>3</v>
      </c>
      <c r="Q2" s="6">
        <v>3</v>
      </c>
      <c r="R2" s="6">
        <v>0.30953796351775076</v>
      </c>
      <c r="S2" s="6">
        <v>0.38982568176000121</v>
      </c>
      <c r="T2" s="6">
        <v>0.59555159180641182</v>
      </c>
      <c r="U2" s="6">
        <v>0.18905524675074767</v>
      </c>
      <c r="V2">
        <f>_xlfn.CONFIDENCE.NORM(0.05, R2,3)</f>
        <v>0.35026874367167715</v>
      </c>
      <c r="W2">
        <f>_xlfn.CONFIDENCE.NORM(0.05, S2,3)</f>
        <v>0.441121180256135</v>
      </c>
      <c r="X2">
        <f>_xlfn.CONFIDENCE.NORM(0.05, T2, 3)</f>
        <v>0.67391768519449091</v>
      </c>
      <c r="Y2">
        <f>_xlfn.CONFIDENCE.NORM(0.05, U2,3)</f>
        <v>0.21393222017539654</v>
      </c>
    </row>
    <row r="3" spans="1:25" x14ac:dyDescent="0.25">
      <c r="A3" t="s">
        <v>1</v>
      </c>
      <c r="B3">
        <v>2</v>
      </c>
      <c r="C3" t="s">
        <v>17</v>
      </c>
      <c r="D3">
        <v>0.12468620141339368</v>
      </c>
      <c r="E3">
        <v>0.18978151834932899</v>
      </c>
      <c r="F3">
        <v>0.48732274104044243</v>
      </c>
      <c r="G3">
        <v>5.4952718320913724E-2</v>
      </c>
      <c r="I3" s="2" t="s">
        <v>8</v>
      </c>
      <c r="J3" s="6">
        <v>0.50005111166765581</v>
      </c>
      <c r="K3" s="6">
        <v>0.66509582348817531</v>
      </c>
      <c r="L3" s="6">
        <v>1.5173708609600041</v>
      </c>
      <c r="M3" s="6">
        <v>0.22781544158533404</v>
      </c>
      <c r="N3" s="6">
        <v>3</v>
      </c>
      <c r="O3" s="6">
        <v>3</v>
      </c>
      <c r="P3" s="6">
        <v>3</v>
      </c>
      <c r="Q3" s="6">
        <v>3</v>
      </c>
      <c r="R3" s="6">
        <v>0.29866767905865066</v>
      </c>
      <c r="S3" s="6">
        <v>1.9042374709980658E-2</v>
      </c>
      <c r="T3" s="6">
        <v>0.19720106071453372</v>
      </c>
      <c r="U3" s="6">
        <v>5.6322534362730457E-2</v>
      </c>
      <c r="V3">
        <f t="shared" ref="V3:V15" si="0">_xlfn.CONFIDENCE.NORM(0.05, R3,3)</f>
        <v>0.33796808485240964</v>
      </c>
      <c r="W3">
        <f t="shared" ref="W3:W15" si="1">_xlfn.CONFIDENCE.NORM(0.05, S3,3)</f>
        <v>2.1548079564746987E-2</v>
      </c>
      <c r="X3">
        <f t="shared" ref="X3:X15" si="2">_xlfn.CONFIDENCE.NORM(0.05, T3, 3)</f>
        <v>0.22314990704925533</v>
      </c>
      <c r="Y3">
        <f t="shared" ref="Y3:Y15" si="3">_xlfn.CONFIDENCE.NORM(0.05, U3,3)</f>
        <v>6.3733776391880728E-2</v>
      </c>
    </row>
    <row r="4" spans="1:25" x14ac:dyDescent="0.25">
      <c r="A4" t="s">
        <v>1</v>
      </c>
      <c r="B4">
        <v>3</v>
      </c>
      <c r="C4" t="s">
        <v>17</v>
      </c>
      <c r="D4">
        <v>0.42618445822230472</v>
      </c>
      <c r="E4">
        <v>0.37655246644398754</v>
      </c>
      <c r="F4">
        <v>0.4889362370244365</v>
      </c>
      <c r="G4">
        <v>4.3090693728200416E-2</v>
      </c>
      <c r="I4" s="2" t="s">
        <v>1</v>
      </c>
      <c r="J4" s="6">
        <v>0.20549464002238929</v>
      </c>
      <c r="K4" s="6">
        <v>0.27988983637595477</v>
      </c>
      <c r="L4" s="6">
        <v>0.48893588628864354</v>
      </c>
      <c r="M4" s="6">
        <v>4.5351338020831654E-2</v>
      </c>
      <c r="N4" s="6">
        <v>3</v>
      </c>
      <c r="O4" s="6">
        <v>3</v>
      </c>
      <c r="P4" s="6">
        <v>3</v>
      </c>
      <c r="Q4" s="6">
        <v>3</v>
      </c>
      <c r="R4" s="6">
        <v>0.19339183018394876</v>
      </c>
      <c r="S4" s="6">
        <v>9.3557821788434692E-2</v>
      </c>
      <c r="T4" s="6">
        <v>1.6129699088963192E-3</v>
      </c>
      <c r="U4" s="6">
        <v>8.6943493550608996E-3</v>
      </c>
      <c r="V4">
        <f t="shared" si="0"/>
        <v>0.21883943612303797</v>
      </c>
      <c r="W4">
        <f t="shared" si="1"/>
        <v>0.10586869644703351</v>
      </c>
      <c r="X4">
        <f t="shared" si="2"/>
        <v>1.8252137384012169E-3</v>
      </c>
      <c r="Y4">
        <f t="shared" si="3"/>
        <v>9.8384016972612766E-3</v>
      </c>
    </row>
    <row r="5" spans="1:25" x14ac:dyDescent="0.25">
      <c r="A5" t="s">
        <v>2</v>
      </c>
      <c r="B5">
        <v>1</v>
      </c>
      <c r="C5" t="s">
        <v>17</v>
      </c>
      <c r="D5">
        <v>3.4915171077382408E-2</v>
      </c>
      <c r="E5">
        <v>0.20403073852062545</v>
      </c>
      <c r="F5">
        <v>0.16543374102680333</v>
      </c>
      <c r="G5">
        <v>3.9327866176494031E-2</v>
      </c>
      <c r="I5" s="2" t="s">
        <v>2</v>
      </c>
      <c r="J5" s="6">
        <v>6.5725479622162852E-2</v>
      </c>
      <c r="K5" s="6">
        <v>0.18674398013124241</v>
      </c>
      <c r="L5" s="6">
        <v>0.16810750020160536</v>
      </c>
      <c r="M5" s="6">
        <v>2.5354138702970295E-2</v>
      </c>
      <c r="N5" s="6">
        <v>3</v>
      </c>
      <c r="O5" s="6">
        <v>3</v>
      </c>
      <c r="P5" s="6">
        <v>3</v>
      </c>
      <c r="Q5" s="6">
        <v>3</v>
      </c>
      <c r="R5" s="6">
        <v>2.8959651043687078E-2</v>
      </c>
      <c r="S5" s="6">
        <v>1.7817535518938322E-2</v>
      </c>
      <c r="T5" s="6">
        <v>6.1081698984361367E-2</v>
      </c>
      <c r="U5" s="6">
        <v>1.3102113057396076E-2</v>
      </c>
      <c r="V5">
        <f t="shared" si="0"/>
        <v>3.277032798486041E-2</v>
      </c>
      <c r="W5">
        <f t="shared" si="1"/>
        <v>2.0162069009626079E-2</v>
      </c>
      <c r="X5">
        <f t="shared" si="2"/>
        <v>6.9119179183838309E-2</v>
      </c>
      <c r="Y5">
        <f t="shared" si="3"/>
        <v>1.482616422200253E-2</v>
      </c>
    </row>
    <row r="6" spans="1:25" x14ac:dyDescent="0.25">
      <c r="A6" t="s">
        <v>2</v>
      </c>
      <c r="B6">
        <v>2</v>
      </c>
      <c r="C6" t="s">
        <v>17</v>
      </c>
      <c r="D6">
        <v>6.9874299939676976E-2</v>
      </c>
      <c r="E6">
        <v>0.16843930908406235</v>
      </c>
      <c r="F6">
        <v>0.10840658649892664</v>
      </c>
      <c r="G6">
        <v>2.3388885458924393E-2</v>
      </c>
      <c r="I6" s="2" t="s">
        <v>3</v>
      </c>
      <c r="J6" s="6">
        <v>5.3787842097574506E-2</v>
      </c>
      <c r="K6" s="6">
        <v>0.12381465112213282</v>
      </c>
      <c r="L6" s="6">
        <v>0.12275073427113019</v>
      </c>
      <c r="M6" s="6">
        <v>4.1527625128850019E-2</v>
      </c>
      <c r="N6" s="6">
        <v>3</v>
      </c>
      <c r="O6" s="6">
        <v>3</v>
      </c>
      <c r="P6" s="6">
        <v>3</v>
      </c>
      <c r="Q6" s="6">
        <v>3</v>
      </c>
      <c r="R6" s="6">
        <v>8.6155536005567135E-3</v>
      </c>
      <c r="S6" s="6">
        <v>1.2548533925147971E-2</v>
      </c>
      <c r="T6" s="6">
        <v>1.236976161858629E-2</v>
      </c>
      <c r="U6" s="6">
        <v>1.7698027455327982E-2</v>
      </c>
      <c r="V6">
        <f t="shared" si="0"/>
        <v>9.7492375455585714E-3</v>
      </c>
      <c r="W6">
        <f t="shared" si="1"/>
        <v>1.419974197326831E-2</v>
      </c>
      <c r="X6">
        <f t="shared" si="2"/>
        <v>1.3997445781515218E-2</v>
      </c>
      <c r="Y6">
        <f t="shared" si="3"/>
        <v>2.0026835389737551E-2</v>
      </c>
    </row>
    <row r="7" spans="1:25" x14ac:dyDescent="0.25">
      <c r="A7" t="s">
        <v>2</v>
      </c>
      <c r="B7">
        <v>3</v>
      </c>
      <c r="C7" t="s">
        <v>17</v>
      </c>
      <c r="D7">
        <v>9.2386967849429194E-2</v>
      </c>
      <c r="E7">
        <v>0.18776189278903943</v>
      </c>
      <c r="F7">
        <v>0.23048217307908614</v>
      </c>
      <c r="G7">
        <v>1.3345664473492461E-2</v>
      </c>
      <c r="I7" s="2" t="s">
        <v>4</v>
      </c>
      <c r="J7" s="6">
        <v>0.1014912582840939</v>
      </c>
      <c r="K7" s="6">
        <v>0.35941051600776602</v>
      </c>
      <c r="L7" s="6">
        <v>0.47762452308629449</v>
      </c>
      <c r="M7" s="6">
        <v>8.8654318787560915E-2</v>
      </c>
      <c r="N7" s="6">
        <v>3</v>
      </c>
      <c r="O7" s="6">
        <v>3</v>
      </c>
      <c r="P7" s="6">
        <v>3</v>
      </c>
      <c r="Q7" s="6">
        <v>3</v>
      </c>
      <c r="R7" s="6">
        <v>4.3128861720497028E-2</v>
      </c>
      <c r="S7" s="6">
        <v>0.24237482211604411</v>
      </c>
      <c r="T7" s="6">
        <v>0.18708127210665376</v>
      </c>
      <c r="U7" s="6">
        <v>4.5186239032942103E-2</v>
      </c>
      <c r="V7">
        <f t="shared" si="0"/>
        <v>4.8804004649858325E-2</v>
      </c>
      <c r="W7">
        <f t="shared" si="1"/>
        <v>0.27426789100576532</v>
      </c>
      <c r="X7">
        <f t="shared" si="2"/>
        <v>0.21169849862871179</v>
      </c>
      <c r="Y7">
        <f t="shared" si="3"/>
        <v>5.1132103466233141E-2</v>
      </c>
    </row>
    <row r="8" spans="1:25" x14ac:dyDescent="0.25">
      <c r="A8" t="s">
        <v>3</v>
      </c>
      <c r="B8">
        <v>1</v>
      </c>
      <c r="C8" t="s">
        <v>17</v>
      </c>
      <c r="D8">
        <v>5.6389250764987658E-2</v>
      </c>
      <c r="E8">
        <v>0.1343835317132781</v>
      </c>
      <c r="F8">
        <v>0.13110207492351805</v>
      </c>
      <c r="G8">
        <v>3.4621492193777997E-2</v>
      </c>
      <c r="I8" s="2" t="s">
        <v>5</v>
      </c>
      <c r="J8" s="6">
        <v>0.21026895431448725</v>
      </c>
      <c r="K8" s="6">
        <v>0.2455738356129844</v>
      </c>
      <c r="L8" s="6">
        <v>0.44433154408015979</v>
      </c>
      <c r="M8" s="6">
        <v>0.11344129132878029</v>
      </c>
      <c r="N8" s="6">
        <v>3</v>
      </c>
      <c r="O8" s="6">
        <v>3</v>
      </c>
      <c r="P8" s="6">
        <v>3</v>
      </c>
      <c r="Q8" s="6">
        <v>3</v>
      </c>
      <c r="R8" s="6">
        <v>0.13395488393650193</v>
      </c>
      <c r="S8" s="6">
        <v>7.6339009302229796E-2</v>
      </c>
      <c r="T8" s="6">
        <v>0.22163313842412519</v>
      </c>
      <c r="U8" s="6">
        <v>6.7976418429994634E-2</v>
      </c>
      <c r="V8">
        <f t="shared" si="0"/>
        <v>0.15158143567237489</v>
      </c>
      <c r="W8">
        <f t="shared" si="1"/>
        <v>8.6384133879911396E-2</v>
      </c>
      <c r="X8">
        <f t="shared" si="2"/>
        <v>0.25079689763926943</v>
      </c>
      <c r="Y8">
        <f t="shared" si="3"/>
        <v>7.6921145348974471E-2</v>
      </c>
    </row>
    <row r="9" spans="1:25" x14ac:dyDescent="0.25">
      <c r="A9" t="s">
        <v>3</v>
      </c>
      <c r="B9">
        <v>2</v>
      </c>
      <c r="C9" t="s">
        <v>17</v>
      </c>
      <c r="D9">
        <v>6.0802922065597814E-2</v>
      </c>
      <c r="E9">
        <v>0.12711448574982401</v>
      </c>
      <c r="F9">
        <v>0.12861011922537602</v>
      </c>
      <c r="G9">
        <v>2.8323886028634518E-2</v>
      </c>
      <c r="I9" s="2" t="s">
        <v>6</v>
      </c>
      <c r="J9" s="6">
        <v>0.21487551584994455</v>
      </c>
      <c r="K9" s="6">
        <v>0.28248572172062775</v>
      </c>
      <c r="L9" s="6">
        <v>0.46659778514375794</v>
      </c>
      <c r="M9" s="6">
        <v>0.22110074228761714</v>
      </c>
      <c r="N9" s="6">
        <v>3</v>
      </c>
      <c r="O9" s="6">
        <v>3</v>
      </c>
      <c r="P9" s="6">
        <v>3</v>
      </c>
      <c r="Q9" s="6">
        <v>3</v>
      </c>
      <c r="R9" s="6">
        <v>0.10502666939906635</v>
      </c>
      <c r="S9" s="6">
        <v>0.12873738420795475</v>
      </c>
      <c r="T9" s="6">
        <v>0.21345121667577371</v>
      </c>
      <c r="U9" s="6">
        <v>8.1397949827805072E-2</v>
      </c>
      <c r="V9">
        <f t="shared" si="0"/>
        <v>0.11884668078951788</v>
      </c>
      <c r="W9">
        <f t="shared" si="1"/>
        <v>0.14567738741200462</v>
      </c>
      <c r="X9">
        <f t="shared" si="2"/>
        <v>0.24153835171150734</v>
      </c>
      <c r="Y9">
        <f t="shared" si="3"/>
        <v>9.2108758808192179E-2</v>
      </c>
    </row>
    <row r="10" spans="1:25" x14ac:dyDescent="0.25">
      <c r="A10" t="s">
        <v>3</v>
      </c>
      <c r="B10">
        <v>3</v>
      </c>
      <c r="C10" t="s">
        <v>17</v>
      </c>
      <c r="D10">
        <v>4.4171353462138047E-2</v>
      </c>
      <c r="E10">
        <v>0.10994593590329635</v>
      </c>
      <c r="F10">
        <v>0.10854000866449645</v>
      </c>
      <c r="G10">
        <v>6.1637497164137543E-2</v>
      </c>
      <c r="I10" s="2" t="s">
        <v>9</v>
      </c>
      <c r="J10" s="6">
        <v>7.4962613695500946E-2</v>
      </c>
      <c r="K10" s="6">
        <v>0.25951373942131056</v>
      </c>
      <c r="L10" s="6">
        <v>0.20433284341372984</v>
      </c>
      <c r="M10" s="6">
        <v>8.2161531745975236E-2</v>
      </c>
      <c r="N10" s="6">
        <v>3</v>
      </c>
      <c r="O10" s="6">
        <v>3</v>
      </c>
      <c r="P10" s="6">
        <v>3</v>
      </c>
      <c r="Q10" s="6">
        <v>3</v>
      </c>
      <c r="R10" s="6">
        <v>1.7140981497555594E-2</v>
      </c>
      <c r="S10" s="6">
        <v>6.5953649192598399E-2</v>
      </c>
      <c r="T10" s="6">
        <v>7.2050685618993915E-2</v>
      </c>
      <c r="U10" s="6">
        <v>1.6928215546441455E-2</v>
      </c>
      <c r="V10">
        <f t="shared" si="0"/>
        <v>1.9396490130697521E-2</v>
      </c>
      <c r="W10">
        <f t="shared" si="1"/>
        <v>7.4632208536608763E-2</v>
      </c>
      <c r="X10">
        <f t="shared" si="2"/>
        <v>8.1531527976860696E-2</v>
      </c>
      <c r="Y10">
        <f t="shared" si="3"/>
        <v>1.9155727215719613E-2</v>
      </c>
    </row>
    <row r="11" spans="1:25" x14ac:dyDescent="0.25">
      <c r="A11" t="s">
        <v>4</v>
      </c>
      <c r="B11">
        <v>1</v>
      </c>
      <c r="C11" t="s">
        <v>17</v>
      </c>
      <c r="D11">
        <v>0.12254833839738861</v>
      </c>
      <c r="E11">
        <v>0.27686542987320439</v>
      </c>
      <c r="F11">
        <v>0.68190318455849874</v>
      </c>
      <c r="G11">
        <v>4.9069791492616394E-2</v>
      </c>
      <c r="I11" s="2" t="s">
        <v>10</v>
      </c>
      <c r="J11" s="6">
        <v>0.13599300754638075</v>
      </c>
      <c r="K11" s="6">
        <v>0.27177640004586778</v>
      </c>
      <c r="L11" s="6">
        <v>0.44730305697669809</v>
      </c>
      <c r="M11" s="6">
        <v>0.15911244050834872</v>
      </c>
      <c r="N11" s="6">
        <v>3</v>
      </c>
      <c r="O11" s="6">
        <v>3</v>
      </c>
      <c r="P11" s="6">
        <v>3</v>
      </c>
      <c r="Q11" s="6">
        <v>3</v>
      </c>
      <c r="R11" s="6">
        <v>5.6778166968891874E-2</v>
      </c>
      <c r="S11" s="6">
        <v>3.7274568570115352E-2</v>
      </c>
      <c r="T11" s="6">
        <v>0.14447756314542745</v>
      </c>
      <c r="U11" s="6">
        <v>1.3679407280775545E-2</v>
      </c>
      <c r="V11">
        <f t="shared" si="0"/>
        <v>6.4249363748992941E-2</v>
      </c>
      <c r="W11">
        <f t="shared" si="1"/>
        <v>4.2179370037786566E-2</v>
      </c>
      <c r="X11">
        <f t="shared" si="2"/>
        <v>0.16348874934945493</v>
      </c>
      <c r="Y11">
        <f t="shared" si="3"/>
        <v>1.5479422129543318E-2</v>
      </c>
    </row>
    <row r="12" spans="1:25" x14ac:dyDescent="0.25">
      <c r="A12" t="s">
        <v>4</v>
      </c>
      <c r="B12">
        <v>2</v>
      </c>
      <c r="C12" t="s">
        <v>17</v>
      </c>
      <c r="D12">
        <v>0.13004657993701241</v>
      </c>
      <c r="E12">
        <v>0.63227599066420903</v>
      </c>
      <c r="F12">
        <v>0.43632986116667372</v>
      </c>
      <c r="G12">
        <v>0.1378845697485202</v>
      </c>
      <c r="I12" s="2" t="s">
        <v>11</v>
      </c>
      <c r="J12" s="6">
        <v>0.19298218640240514</v>
      </c>
      <c r="K12" s="6">
        <v>0.26185085986539869</v>
      </c>
      <c r="L12" s="6">
        <v>0.32897766998536038</v>
      </c>
      <c r="M12" s="6">
        <v>0.14210008426473533</v>
      </c>
      <c r="N12" s="6">
        <v>3</v>
      </c>
      <c r="O12" s="6">
        <v>3</v>
      </c>
      <c r="P12" s="6">
        <v>3</v>
      </c>
      <c r="Q12" s="6">
        <v>3</v>
      </c>
      <c r="R12" s="6">
        <v>0.10182766493247618</v>
      </c>
      <c r="S12" s="6">
        <v>7.7289506408532258E-2</v>
      </c>
      <c r="T12" s="6">
        <v>0.16224494893470232</v>
      </c>
      <c r="U12" s="6">
        <v>2.9997300011795246E-2</v>
      </c>
      <c r="V12">
        <f t="shared" si="0"/>
        <v>0.11522673297187849</v>
      </c>
      <c r="W12">
        <f t="shared" si="1"/>
        <v>8.745970284568394E-2</v>
      </c>
      <c r="X12">
        <f t="shared" si="2"/>
        <v>0.1835940696404261</v>
      </c>
      <c r="Y12">
        <f t="shared" si="3"/>
        <v>3.3944516754150472E-2</v>
      </c>
    </row>
    <row r="13" spans="1:25" x14ac:dyDescent="0.25">
      <c r="A13" t="s">
        <v>4</v>
      </c>
      <c r="B13">
        <v>3</v>
      </c>
      <c r="C13" t="s">
        <v>17</v>
      </c>
      <c r="D13">
        <v>5.1878856517880705E-2</v>
      </c>
      <c r="E13">
        <v>0.16909012748588459</v>
      </c>
      <c r="F13">
        <v>0.31464052353371091</v>
      </c>
      <c r="G13">
        <v>7.9008595121546177E-2</v>
      </c>
      <c r="I13" s="2" t="s">
        <v>12</v>
      </c>
      <c r="J13" s="6">
        <v>0.31566270632909538</v>
      </c>
      <c r="K13" s="6">
        <v>1.150730072136013</v>
      </c>
      <c r="L13" s="6">
        <v>2.6486580048242261</v>
      </c>
      <c r="M13" s="6">
        <v>0.53501096191230391</v>
      </c>
      <c r="N13" s="6">
        <v>3</v>
      </c>
      <c r="O13" s="6">
        <v>3</v>
      </c>
      <c r="P13" s="6">
        <v>3</v>
      </c>
      <c r="Q13" s="6">
        <v>3</v>
      </c>
      <c r="R13" s="6">
        <v>0.13034771904757425</v>
      </c>
      <c r="S13" s="6">
        <v>0.62756288129235438</v>
      </c>
      <c r="T13" s="6">
        <v>1.0108374316882602</v>
      </c>
      <c r="U13" s="6">
        <v>0.10575593539490828</v>
      </c>
      <c r="V13">
        <f t="shared" si="0"/>
        <v>0.14749961934360387</v>
      </c>
      <c r="W13">
        <f t="shared" si="1"/>
        <v>0.71014120370616607</v>
      </c>
      <c r="X13">
        <f t="shared" si="2"/>
        <v>1.1438492171686319</v>
      </c>
      <c r="Y13">
        <f t="shared" si="3"/>
        <v>0.11967190778675947</v>
      </c>
    </row>
    <row r="14" spans="1:25" x14ac:dyDescent="0.25">
      <c r="A14" t="s">
        <v>5</v>
      </c>
      <c r="B14">
        <v>1</v>
      </c>
      <c r="C14" t="s">
        <v>17</v>
      </c>
      <c r="D14">
        <v>0.13241612539763642</v>
      </c>
      <c r="E14">
        <v>0.18561710962682118</v>
      </c>
      <c r="F14">
        <v>0.3019654624731718</v>
      </c>
      <c r="G14">
        <v>5.8687377127352017E-2</v>
      </c>
      <c r="I14" s="2" t="s">
        <v>13</v>
      </c>
      <c r="J14" s="6">
        <v>0.11429626107811981</v>
      </c>
      <c r="K14" s="6">
        <v>0.20292147982314582</v>
      </c>
      <c r="L14" s="6">
        <v>0.15226237910770737</v>
      </c>
      <c r="M14" s="6">
        <v>0.10466066197201622</v>
      </c>
      <c r="N14" s="6">
        <v>3</v>
      </c>
      <c r="O14" s="6">
        <v>3</v>
      </c>
      <c r="P14" s="6">
        <v>3</v>
      </c>
      <c r="Q14" s="6">
        <v>3</v>
      </c>
      <c r="R14" s="6">
        <v>5.6618766046040034E-2</v>
      </c>
      <c r="S14" s="6">
        <v>6.2477586483251739E-2</v>
      </c>
      <c r="T14" s="6">
        <v>8.989891980966036E-2</v>
      </c>
      <c r="U14" s="6">
        <v>2.2342860905484423E-2</v>
      </c>
      <c r="V14">
        <f t="shared" si="0"/>
        <v>6.4068987938695227E-2</v>
      </c>
      <c r="W14">
        <f t="shared" si="1"/>
        <v>7.0698745563957915E-2</v>
      </c>
      <c r="X14">
        <f t="shared" si="2"/>
        <v>0.10172833516546939</v>
      </c>
      <c r="Y14">
        <f t="shared" si="3"/>
        <v>2.5282862659094386E-2</v>
      </c>
    </row>
    <row r="15" spans="1:25" x14ac:dyDescent="0.25">
      <c r="A15" t="s">
        <v>5</v>
      </c>
      <c r="B15">
        <v>2</v>
      </c>
      <c r="C15" t="s">
        <v>17</v>
      </c>
      <c r="D15">
        <v>0.36494558995056042</v>
      </c>
      <c r="E15">
        <v>0.21959205566476336</v>
      </c>
      <c r="F15">
        <v>0.33134028658546061</v>
      </c>
      <c r="G15">
        <v>9.211198474311956E-2</v>
      </c>
      <c r="I15" s="2" t="s">
        <v>14</v>
      </c>
      <c r="J15" s="6">
        <v>0.32959500477128983</v>
      </c>
      <c r="K15" s="6">
        <v>1.1912450290454126</v>
      </c>
      <c r="L15" s="6">
        <v>2.2999647364473308</v>
      </c>
      <c r="M15" s="6">
        <v>0.4461367871101321</v>
      </c>
      <c r="N15" s="6">
        <v>3</v>
      </c>
      <c r="O15" s="6">
        <v>3</v>
      </c>
      <c r="P15" s="6">
        <v>3</v>
      </c>
      <c r="Q15" s="6">
        <v>3</v>
      </c>
      <c r="R15" s="6">
        <v>9.9330207755473313E-2</v>
      </c>
      <c r="S15" s="6">
        <v>0.67701726456233846</v>
      </c>
      <c r="T15" s="6">
        <v>1.0897119585804214</v>
      </c>
      <c r="U15" s="6">
        <v>7.6216166683483105E-2</v>
      </c>
      <c r="V15">
        <f t="shared" si="0"/>
        <v>0.11240064605891589</v>
      </c>
      <c r="W15">
        <f t="shared" si="1"/>
        <v>0.76610307830201541</v>
      </c>
      <c r="X15">
        <f t="shared" si="2"/>
        <v>1.2331025065818086</v>
      </c>
      <c r="Y15">
        <f t="shared" si="3"/>
        <v>8.6245126925001081E-2</v>
      </c>
    </row>
    <row r="16" spans="1:25" x14ac:dyDescent="0.25">
      <c r="A16" t="s">
        <v>5</v>
      </c>
      <c r="B16">
        <v>3</v>
      </c>
      <c r="C16" t="s">
        <v>17</v>
      </c>
      <c r="D16">
        <v>0.13344514759526493</v>
      </c>
      <c r="E16">
        <v>0.33151234154736869</v>
      </c>
      <c r="F16">
        <v>0.69968888318184685</v>
      </c>
      <c r="G16">
        <v>0.18952451211586935</v>
      </c>
      <c r="I16" s="2" t="s">
        <v>27</v>
      </c>
      <c r="J16" s="6">
        <v>0.21882862197986172</v>
      </c>
      <c r="K16" s="6">
        <v>0.43570780919121566</v>
      </c>
      <c r="L16" s="6">
        <v>0.77988052774171568</v>
      </c>
      <c r="M16" s="6">
        <v>0.18756301425046978</v>
      </c>
      <c r="N16" s="6">
        <v>42</v>
      </c>
      <c r="O16" s="6">
        <v>42</v>
      </c>
      <c r="P16" s="6">
        <v>42</v>
      </c>
      <c r="Q16" s="6">
        <v>42</v>
      </c>
      <c r="R16" s="6">
        <v>0.19354879227245303</v>
      </c>
      <c r="S16" s="6">
        <v>0.41022733664409805</v>
      </c>
      <c r="T16" s="6">
        <v>0.8799050965790709</v>
      </c>
      <c r="U16" s="6">
        <v>0.1677252151592119</v>
      </c>
    </row>
    <row r="17" spans="1:7" x14ac:dyDescent="0.25">
      <c r="A17" t="s">
        <v>6</v>
      </c>
      <c r="B17">
        <v>1</v>
      </c>
      <c r="C17" t="s">
        <v>17</v>
      </c>
      <c r="D17">
        <v>0.16814685357552897</v>
      </c>
      <c r="E17">
        <v>0.25110797603900337</v>
      </c>
      <c r="F17">
        <v>0.40993140420142204</v>
      </c>
      <c r="G17">
        <v>0.18436896671668845</v>
      </c>
    </row>
    <row r="18" spans="1:7" x14ac:dyDescent="0.25">
      <c r="A18" t="s">
        <v>6</v>
      </c>
      <c r="B18">
        <v>2</v>
      </c>
      <c r="C18" t="s">
        <v>17</v>
      </c>
      <c r="D18">
        <v>0.33515695268368811</v>
      </c>
      <c r="E18">
        <v>0.4240113614448156</v>
      </c>
      <c r="F18">
        <v>0.70266424895730994</v>
      </c>
      <c r="G18">
        <v>0.31439131715100715</v>
      </c>
    </row>
    <row r="19" spans="1:7" x14ac:dyDescent="0.25">
      <c r="A19" t="s">
        <v>6</v>
      </c>
      <c r="B19">
        <v>3</v>
      </c>
      <c r="C19" t="s">
        <v>17</v>
      </c>
      <c r="D19">
        <v>0.14132274129061653</v>
      </c>
      <c r="E19">
        <v>0.17233782767806438</v>
      </c>
      <c r="F19">
        <v>0.28719770227254182</v>
      </c>
      <c r="G19">
        <v>0.16454194299515579</v>
      </c>
    </row>
    <row r="20" spans="1:7" x14ac:dyDescent="0.25">
      <c r="A20" t="s">
        <v>7</v>
      </c>
      <c r="B20" s="5">
        <v>1</v>
      </c>
      <c r="C20" t="s">
        <v>17</v>
      </c>
      <c r="D20" s="8">
        <v>0.90463133861637735</v>
      </c>
      <c r="E20" s="8">
        <v>1.0688775483366673</v>
      </c>
      <c r="F20" s="8">
        <v>1.8330302634672115</v>
      </c>
      <c r="G20" s="8">
        <v>0.60508319869505789</v>
      </c>
    </row>
    <row r="21" spans="1:7" x14ac:dyDescent="0.25">
      <c r="A21" t="s">
        <v>7</v>
      </c>
      <c r="B21" s="5">
        <v>2</v>
      </c>
      <c r="C21" t="s">
        <v>17</v>
      </c>
      <c r="D21" s="8">
        <v>0.34489442068932813</v>
      </c>
      <c r="E21" s="8">
        <v>0.40253354636023819</v>
      </c>
      <c r="F21" s="8">
        <v>0.73320731716736809</v>
      </c>
      <c r="G21" s="8">
        <v>0.24125139481591201</v>
      </c>
    </row>
    <row r="22" spans="1:7" x14ac:dyDescent="0.25">
      <c r="A22" t="s">
        <v>7</v>
      </c>
      <c r="B22" s="5">
        <v>6</v>
      </c>
      <c r="C22" t="s">
        <v>17</v>
      </c>
      <c r="D22" s="8">
        <v>0.39571661880519099</v>
      </c>
      <c r="E22" s="8">
        <v>0.38516105694605474</v>
      </c>
      <c r="F22" s="8">
        <v>0.88709201015753503</v>
      </c>
      <c r="G22" s="8">
        <v>0.33402991494239131</v>
      </c>
    </row>
    <row r="23" spans="1:7" x14ac:dyDescent="0.25">
      <c r="A23" t="s">
        <v>8</v>
      </c>
      <c r="B23" s="5">
        <v>2</v>
      </c>
      <c r="C23" t="s">
        <v>17</v>
      </c>
      <c r="D23" s="8">
        <v>0.78111782474956548</v>
      </c>
      <c r="E23" s="8">
        <v>0.68001144605098796</v>
      </c>
      <c r="F23" s="8">
        <v>1.7155884904265073</v>
      </c>
      <c r="G23" s="8">
        <v>0.28363578119697297</v>
      </c>
    </row>
    <row r="24" spans="1:7" x14ac:dyDescent="0.25">
      <c r="A24" t="s">
        <v>8</v>
      </c>
      <c r="B24" s="5">
        <v>3</v>
      </c>
      <c r="C24" t="s">
        <v>17</v>
      </c>
      <c r="D24" s="8">
        <v>0.53258857765978918</v>
      </c>
      <c r="E24" s="8">
        <v>0.67162926616300589</v>
      </c>
      <c r="F24" s="8">
        <v>1.3212023384513405</v>
      </c>
      <c r="G24" s="8">
        <v>0.22880674477436258</v>
      </c>
    </row>
    <row r="25" spans="1:7" x14ac:dyDescent="0.25">
      <c r="A25" t="s">
        <v>8</v>
      </c>
      <c r="B25" s="5">
        <v>4</v>
      </c>
      <c r="C25" t="s">
        <v>17</v>
      </c>
      <c r="D25" s="8">
        <v>0.18644693259361284</v>
      </c>
      <c r="E25" s="8">
        <v>0.64364675825053208</v>
      </c>
      <c r="F25" s="8">
        <v>1.515321754002164</v>
      </c>
      <c r="G25" s="8">
        <v>0.17100379878466648</v>
      </c>
    </row>
    <row r="26" spans="1:7" x14ac:dyDescent="0.25">
      <c r="A26" t="s">
        <v>9</v>
      </c>
      <c r="B26" s="5">
        <v>1</v>
      </c>
      <c r="C26" t="s">
        <v>17</v>
      </c>
      <c r="D26" s="8">
        <v>8.7108284266770086E-2</v>
      </c>
      <c r="E26" s="8">
        <v>0.26625581895427203</v>
      </c>
      <c r="F26" s="8">
        <v>0.22245986674312462</v>
      </c>
      <c r="G26" s="8">
        <v>8.3022279438001376E-2</v>
      </c>
    </row>
    <row r="27" spans="1:7" x14ac:dyDescent="0.25">
      <c r="A27" t="s">
        <v>9</v>
      </c>
      <c r="B27" s="5">
        <v>2</v>
      </c>
      <c r="C27" t="s">
        <v>17</v>
      </c>
      <c r="D27" s="8">
        <v>5.5355552850928837E-2</v>
      </c>
      <c r="E27" s="8">
        <v>0.32183738828715958</v>
      </c>
      <c r="F27" s="8">
        <v>0.26558902719119704</v>
      </c>
      <c r="G27" s="8">
        <v>6.4819362707115719E-2</v>
      </c>
    </row>
    <row r="28" spans="1:7" x14ac:dyDescent="0.25">
      <c r="A28" t="s">
        <v>9</v>
      </c>
      <c r="B28" s="5">
        <v>3</v>
      </c>
      <c r="C28" t="s">
        <v>17</v>
      </c>
      <c r="D28" s="8">
        <v>8.2424003968803922E-2</v>
      </c>
      <c r="E28" s="8">
        <v>0.19044801102250014</v>
      </c>
      <c r="F28" s="8">
        <v>0.12494963630686784</v>
      </c>
      <c r="G28" s="8">
        <v>9.8642953092808627E-2</v>
      </c>
    </row>
    <row r="29" spans="1:7" x14ac:dyDescent="0.25">
      <c r="A29" t="s">
        <v>10</v>
      </c>
      <c r="B29" s="5">
        <v>1</v>
      </c>
      <c r="C29" t="s">
        <v>17</v>
      </c>
      <c r="D29" s="8">
        <v>0.20060607743847281</v>
      </c>
      <c r="E29" s="8">
        <v>0.2525958922029598</v>
      </c>
      <c r="F29" s="8">
        <v>0.37545399884942465</v>
      </c>
      <c r="G29" s="8">
        <v>0.14353313909517418</v>
      </c>
    </row>
    <row r="30" spans="1:7" x14ac:dyDescent="0.25">
      <c r="A30" t="s">
        <v>10</v>
      </c>
      <c r="B30" s="5">
        <v>2</v>
      </c>
      <c r="C30" t="s">
        <v>17</v>
      </c>
      <c r="D30" s="8">
        <v>0.11331059041378047</v>
      </c>
      <c r="E30" s="8">
        <v>0.3147354200705863</v>
      </c>
      <c r="F30" s="8">
        <v>0.61361949870024168</v>
      </c>
      <c r="G30" s="8">
        <v>0.16915824040358296</v>
      </c>
    </row>
    <row r="31" spans="1:7" x14ac:dyDescent="0.25">
      <c r="A31" t="s">
        <v>10</v>
      </c>
      <c r="B31" s="5">
        <v>3</v>
      </c>
      <c r="C31" t="s">
        <v>17</v>
      </c>
      <c r="D31" s="8">
        <v>9.4062354786888958E-2</v>
      </c>
      <c r="E31" s="8">
        <v>0.24799788786405713</v>
      </c>
      <c r="F31" s="8">
        <v>0.35283567338042793</v>
      </c>
      <c r="G31" s="8">
        <v>0.16464594202628902</v>
      </c>
    </row>
    <row r="32" spans="1:7" x14ac:dyDescent="0.25">
      <c r="A32" t="s">
        <v>11</v>
      </c>
      <c r="B32" s="5">
        <v>1</v>
      </c>
      <c r="C32" t="s">
        <v>17</v>
      </c>
      <c r="D32" s="8">
        <v>0.3104901283648534</v>
      </c>
      <c r="E32" s="8">
        <v>0.2786721659633058</v>
      </c>
      <c r="F32" s="8">
        <v>0.51571966382105006</v>
      </c>
      <c r="G32" s="8">
        <v>0.16403426678611169</v>
      </c>
    </row>
    <row r="33" spans="1:7" x14ac:dyDescent="0.25">
      <c r="A33" t="s">
        <v>11</v>
      </c>
      <c r="B33" s="5">
        <v>2</v>
      </c>
      <c r="C33" t="s">
        <v>17</v>
      </c>
      <c r="D33" s="8">
        <v>0.13065245991876692</v>
      </c>
      <c r="E33" s="8">
        <v>0.17753598725820899</v>
      </c>
      <c r="F33" s="8">
        <v>0.24860645223977887</v>
      </c>
      <c r="G33" s="8">
        <v>0.15434951160259802</v>
      </c>
    </row>
    <row r="34" spans="1:7" x14ac:dyDescent="0.25">
      <c r="A34" t="s">
        <v>11</v>
      </c>
      <c r="B34" s="5">
        <v>3</v>
      </c>
      <c r="C34" t="s">
        <v>17</v>
      </c>
      <c r="D34" s="8">
        <v>0.13780397092359514</v>
      </c>
      <c r="E34" s="8">
        <v>0.32934442637468131</v>
      </c>
      <c r="F34" s="8">
        <v>0.22260689389525218</v>
      </c>
      <c r="G34" s="8">
        <v>0.10791647440549636</v>
      </c>
    </row>
    <row r="35" spans="1:7" x14ac:dyDescent="0.25">
      <c r="A35" t="s">
        <v>12</v>
      </c>
      <c r="B35" s="5">
        <v>2</v>
      </c>
      <c r="C35" t="s">
        <v>17</v>
      </c>
      <c r="D35" s="8">
        <v>0.31597035495612436</v>
      </c>
      <c r="E35" s="8">
        <v>0.83416735064138603</v>
      </c>
      <c r="F35" s="8">
        <v>2.217281471773163</v>
      </c>
      <c r="G35" s="8">
        <v>0.55968989298604432</v>
      </c>
    </row>
    <row r="36" spans="1:7" x14ac:dyDescent="0.25">
      <c r="A36" t="s">
        <v>12</v>
      </c>
      <c r="B36" s="5">
        <v>3</v>
      </c>
      <c r="C36" t="s">
        <v>17</v>
      </c>
      <c r="D36" s="8">
        <v>0.18516143526211731</v>
      </c>
      <c r="E36" s="8">
        <v>0.74449730330294295</v>
      </c>
      <c r="F36" s="8">
        <v>1.9250763270037496</v>
      </c>
      <c r="G36" s="8">
        <v>0.62624528959575176</v>
      </c>
    </row>
    <row r="37" spans="1:7" x14ac:dyDescent="0.25">
      <c r="A37" t="s">
        <v>12</v>
      </c>
      <c r="B37" s="5">
        <v>4</v>
      </c>
      <c r="C37" t="s">
        <v>17</v>
      </c>
      <c r="D37" s="8">
        <v>0.44585632876904452</v>
      </c>
      <c r="E37" s="8">
        <v>1.8735255624637102</v>
      </c>
      <c r="F37" s="8">
        <v>3.8036162156957651</v>
      </c>
      <c r="G37" s="8">
        <v>0.41909770315511563</v>
      </c>
    </row>
    <row r="38" spans="1:7" x14ac:dyDescent="0.25">
      <c r="A38" t="s">
        <v>13</v>
      </c>
      <c r="B38" s="5">
        <v>1</v>
      </c>
      <c r="C38" t="s">
        <v>17</v>
      </c>
      <c r="D38" s="8">
        <v>4.9037212630414426E-2</v>
      </c>
      <c r="E38" s="8">
        <v>0.14676066821824876</v>
      </c>
      <c r="F38" s="8">
        <v>0.16331965261370404</v>
      </c>
      <c r="G38" s="8">
        <v>8.3303110476289924E-2</v>
      </c>
    </row>
    <row r="39" spans="1:7" x14ac:dyDescent="0.25">
      <c r="A39" t="s">
        <v>13</v>
      </c>
      <c r="B39" s="5">
        <v>2</v>
      </c>
      <c r="C39" t="s">
        <v>17</v>
      </c>
      <c r="D39" s="8">
        <v>0.15033564092226687</v>
      </c>
      <c r="E39" s="8">
        <v>0.19178554664958025</v>
      </c>
      <c r="F39" s="8">
        <v>5.734628065059795E-2</v>
      </c>
      <c r="G39" s="8">
        <v>0.10280569609886389</v>
      </c>
    </row>
    <row r="40" spans="1:7" x14ac:dyDescent="0.25">
      <c r="A40" t="s">
        <v>13</v>
      </c>
      <c r="B40" s="5">
        <v>3</v>
      </c>
      <c r="C40" t="s">
        <v>17</v>
      </c>
      <c r="D40" s="8">
        <v>0.14351592968167812</v>
      </c>
      <c r="E40" s="8">
        <v>0.27021822460160849</v>
      </c>
      <c r="F40" s="8">
        <v>0.23612120405882014</v>
      </c>
      <c r="G40" s="8">
        <v>0.12787317934089482</v>
      </c>
    </row>
    <row r="41" spans="1:7" x14ac:dyDescent="0.25">
      <c r="A41" t="s">
        <v>14</v>
      </c>
      <c r="B41" s="5">
        <v>1</v>
      </c>
      <c r="C41" t="s">
        <v>17</v>
      </c>
      <c r="D41" s="8">
        <v>0.23255451156627671</v>
      </c>
      <c r="E41" s="8">
        <v>1.2685234366615397</v>
      </c>
      <c r="F41" s="8">
        <v>2.6355005973357333</v>
      </c>
      <c r="G41" s="8">
        <v>0.44312565295322959</v>
      </c>
    </row>
    <row r="42" spans="1:7" x14ac:dyDescent="0.25">
      <c r="A42" t="s">
        <v>14</v>
      </c>
      <c r="B42" s="5">
        <v>2</v>
      </c>
      <c r="C42" t="s">
        <v>17</v>
      </c>
      <c r="D42" s="8">
        <v>0.4310666175661938</v>
      </c>
      <c r="E42" s="8">
        <v>0.47890454699697937</v>
      </c>
      <c r="F42" s="8">
        <v>1.0819425904835791</v>
      </c>
      <c r="G42" s="8">
        <v>0.37147081181716124</v>
      </c>
    </row>
    <row r="43" spans="1:7" x14ac:dyDescent="0.25">
      <c r="A43" t="s">
        <v>14</v>
      </c>
      <c r="B43" s="5">
        <v>3</v>
      </c>
      <c r="C43" t="s">
        <v>17</v>
      </c>
      <c r="D43" s="8">
        <v>0.32516388518139905</v>
      </c>
      <c r="E43" s="8">
        <v>1.8263071034777187</v>
      </c>
      <c r="F43" s="8">
        <v>3.1824510215226804</v>
      </c>
      <c r="G43" s="8">
        <v>0.52381389656000543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topLeftCell="E7" workbookViewId="0">
      <selection activeCell="O60" sqref="J37:O60"/>
    </sheetView>
  </sheetViews>
  <sheetFormatPr defaultRowHeight="15" x14ac:dyDescent="0.25"/>
  <cols>
    <col min="11" max="11" width="13.140625" bestFit="1" customWidth="1"/>
    <col min="12" max="12" width="19.28515625" bestFit="1" customWidth="1"/>
    <col min="13" max="13" width="18.28515625" bestFit="1" customWidth="1"/>
    <col min="14" max="14" width="20" bestFit="1" customWidth="1"/>
    <col min="15" max="15" width="18.28515625" bestFit="1" customWidth="1"/>
  </cols>
  <sheetData>
    <row r="1" spans="1:15" x14ac:dyDescent="0.25">
      <c r="A1" t="s">
        <v>0</v>
      </c>
      <c r="B1" t="s">
        <v>15</v>
      </c>
      <c r="C1" t="s">
        <v>16</v>
      </c>
      <c r="D1" t="s">
        <v>20</v>
      </c>
      <c r="E1" t="s">
        <v>22</v>
      </c>
      <c r="F1" t="s">
        <v>23</v>
      </c>
      <c r="G1" t="s">
        <v>24</v>
      </c>
      <c r="H1" t="s">
        <v>25</v>
      </c>
    </row>
    <row r="2" spans="1:15" x14ac:dyDescent="0.25">
      <c r="A2" t="s">
        <v>7</v>
      </c>
      <c r="B2">
        <v>1</v>
      </c>
      <c r="C2" t="s">
        <v>18</v>
      </c>
      <c r="D2" t="s">
        <v>21</v>
      </c>
      <c r="E2">
        <v>0.78113697992155462</v>
      </c>
      <c r="F2">
        <v>1.0224166528808898</v>
      </c>
      <c r="G2">
        <v>1.7718373919888455</v>
      </c>
      <c r="H2">
        <v>0.55183807451635514</v>
      </c>
      <c r="K2" s="1" t="s">
        <v>26</v>
      </c>
      <c r="L2" t="s">
        <v>28</v>
      </c>
      <c r="M2" t="s">
        <v>29</v>
      </c>
      <c r="N2" t="s">
        <v>30</v>
      </c>
      <c r="O2" t="s">
        <v>31</v>
      </c>
    </row>
    <row r="3" spans="1:15" x14ac:dyDescent="0.25">
      <c r="A3" t="s">
        <v>7</v>
      </c>
      <c r="B3">
        <v>1</v>
      </c>
      <c r="C3" t="s">
        <v>19</v>
      </c>
      <c r="D3" t="s">
        <v>21</v>
      </c>
      <c r="E3">
        <v>1.0281256973112001</v>
      </c>
      <c r="F3">
        <v>1.1153384437924447</v>
      </c>
      <c r="G3">
        <v>1.8942231349455774</v>
      </c>
      <c r="H3">
        <v>0.65832832287376064</v>
      </c>
      <c r="K3" s="2" t="s">
        <v>7</v>
      </c>
      <c r="L3" s="6">
        <v>0.54841412603696549</v>
      </c>
      <c r="M3" s="6">
        <v>0.61885738388098677</v>
      </c>
      <c r="N3" s="6">
        <v>1.1511098635973716</v>
      </c>
      <c r="O3" s="6">
        <v>0.39345483615112037</v>
      </c>
    </row>
    <row r="4" spans="1:15" x14ac:dyDescent="0.25">
      <c r="A4" t="s">
        <v>7</v>
      </c>
      <c r="B4">
        <v>2</v>
      </c>
      <c r="C4" t="s">
        <v>18</v>
      </c>
      <c r="D4" t="s">
        <v>21</v>
      </c>
      <c r="E4">
        <v>0.32437762715912499</v>
      </c>
      <c r="F4">
        <v>0.28843503902216344</v>
      </c>
      <c r="G4">
        <v>0.58164841454693028</v>
      </c>
      <c r="H4">
        <v>0.20912258154462887</v>
      </c>
      <c r="K4" s="4">
        <v>1</v>
      </c>
      <c r="L4" s="6">
        <v>0.90463133861637735</v>
      </c>
      <c r="M4" s="6">
        <v>1.0688775483366673</v>
      </c>
      <c r="N4" s="6">
        <v>1.8330302634672115</v>
      </c>
      <c r="O4" s="6">
        <v>0.60508319869505789</v>
      </c>
    </row>
    <row r="5" spans="1:15" x14ac:dyDescent="0.25">
      <c r="A5" t="s">
        <v>7</v>
      </c>
      <c r="B5">
        <v>2</v>
      </c>
      <c r="C5" t="s">
        <v>19</v>
      </c>
      <c r="D5" t="s">
        <v>21</v>
      </c>
      <c r="E5">
        <v>0.36541121421953127</v>
      </c>
      <c r="F5">
        <v>0.51663205369831289</v>
      </c>
      <c r="G5">
        <v>0.88476621978780579</v>
      </c>
      <c r="H5">
        <v>0.27338020808719515</v>
      </c>
      <c r="K5" s="4">
        <v>2</v>
      </c>
      <c r="L5" s="6">
        <v>0.34489442068932813</v>
      </c>
      <c r="M5" s="6">
        <v>0.40253354636023819</v>
      </c>
      <c r="N5" s="6">
        <v>0.73320731716736809</v>
      </c>
      <c r="O5" s="6">
        <v>0.24125139481591201</v>
      </c>
    </row>
    <row r="6" spans="1:15" x14ac:dyDescent="0.25">
      <c r="A6" t="s">
        <v>7</v>
      </c>
      <c r="B6">
        <v>6</v>
      </c>
      <c r="C6" t="s">
        <v>18</v>
      </c>
      <c r="D6" t="s">
        <v>21</v>
      </c>
      <c r="E6">
        <v>0.167911495646447</v>
      </c>
      <c r="F6">
        <v>0.24686901541146467</v>
      </c>
      <c r="G6">
        <v>0.52856040209633448</v>
      </c>
      <c r="H6">
        <v>0.22233843541415405</v>
      </c>
      <c r="K6" s="4">
        <v>6</v>
      </c>
      <c r="L6" s="6">
        <v>0.39571661880519099</v>
      </c>
      <c r="M6" s="6">
        <v>0.38516105694605474</v>
      </c>
      <c r="N6" s="6">
        <v>0.88709201015753503</v>
      </c>
      <c r="O6" s="6">
        <v>0.33402991494239131</v>
      </c>
    </row>
    <row r="7" spans="1:15" x14ac:dyDescent="0.25">
      <c r="A7" t="s">
        <v>7</v>
      </c>
      <c r="B7">
        <v>6</v>
      </c>
      <c r="C7" t="s">
        <v>19</v>
      </c>
      <c r="D7" t="s">
        <v>21</v>
      </c>
      <c r="E7">
        <v>0.62352174196393495</v>
      </c>
      <c r="F7">
        <v>0.52345309848064481</v>
      </c>
      <c r="G7">
        <v>1.2456236182187355</v>
      </c>
      <c r="H7">
        <v>0.44572139447062853</v>
      </c>
      <c r="K7" s="2" t="s">
        <v>8</v>
      </c>
      <c r="L7" s="6">
        <v>0.44383776905127392</v>
      </c>
      <c r="M7" s="6">
        <v>0.66211269897561276</v>
      </c>
      <c r="N7" s="6">
        <v>1.4777273350667033</v>
      </c>
      <c r="O7" s="6">
        <v>0.21665137366300624</v>
      </c>
    </row>
    <row r="8" spans="1:15" x14ac:dyDescent="0.25">
      <c r="A8" t="s">
        <v>8</v>
      </c>
      <c r="B8">
        <v>2</v>
      </c>
      <c r="C8" t="s">
        <v>18</v>
      </c>
      <c r="D8" t="s">
        <v>21</v>
      </c>
      <c r="E8">
        <v>0.78111782474956548</v>
      </c>
      <c r="F8">
        <v>0.68001144605098796</v>
      </c>
      <c r="G8">
        <v>1.7155884904265073</v>
      </c>
      <c r="H8">
        <v>0.28363578119697297</v>
      </c>
      <c r="K8" s="4">
        <v>2</v>
      </c>
      <c r="L8" s="6">
        <v>0.78111782474956548</v>
      </c>
      <c r="M8" s="6">
        <v>0.68001144605098796</v>
      </c>
      <c r="N8" s="6">
        <v>1.7155884904265073</v>
      </c>
      <c r="O8" s="6">
        <v>0.28363578119697297</v>
      </c>
    </row>
    <row r="9" spans="1:15" x14ac:dyDescent="0.25">
      <c r="A9" t="s">
        <v>8</v>
      </c>
      <c r="B9">
        <v>3</v>
      </c>
      <c r="C9" t="s">
        <v>18</v>
      </c>
      <c r="D9" t="s">
        <v>21</v>
      </c>
      <c r="E9">
        <v>0.55331996898961744</v>
      </c>
      <c r="F9">
        <v>0.6071503433035601</v>
      </c>
      <c r="G9">
        <v>1.1564766343147015</v>
      </c>
      <c r="H9">
        <v>0.2530010688536361</v>
      </c>
      <c r="K9" s="4">
        <v>3</v>
      </c>
      <c r="L9" s="6">
        <v>0.53258857765978918</v>
      </c>
      <c r="M9" s="6">
        <v>0.67162926616300589</v>
      </c>
      <c r="N9" s="6">
        <v>1.3212023384513405</v>
      </c>
      <c r="O9" s="6">
        <v>0.22880674477436258</v>
      </c>
    </row>
    <row r="10" spans="1:15" x14ac:dyDescent="0.25">
      <c r="A10" t="s">
        <v>8</v>
      </c>
      <c r="B10">
        <v>3</v>
      </c>
      <c r="C10" t="s">
        <v>19</v>
      </c>
      <c r="D10" t="s">
        <v>21</v>
      </c>
      <c r="E10">
        <v>0.51185718632996091</v>
      </c>
      <c r="F10">
        <v>0.73610818902245168</v>
      </c>
      <c r="G10">
        <v>1.4859280425879795</v>
      </c>
      <c r="H10">
        <v>0.20461242069508909</v>
      </c>
      <c r="K10" s="4">
        <v>4</v>
      </c>
      <c r="L10" s="6">
        <v>0.18644693259361284</v>
      </c>
      <c r="M10" s="6">
        <v>0.64364675825053208</v>
      </c>
      <c r="N10" s="6">
        <v>1.515321754002164</v>
      </c>
      <c r="O10" s="6">
        <v>0.17100379878466648</v>
      </c>
    </row>
    <row r="11" spans="1:15" x14ac:dyDescent="0.25">
      <c r="A11" t="s">
        <v>8</v>
      </c>
      <c r="B11">
        <v>4</v>
      </c>
      <c r="C11" t="s">
        <v>18</v>
      </c>
      <c r="D11" t="s">
        <v>21</v>
      </c>
      <c r="E11">
        <v>0.14935148865780731</v>
      </c>
      <c r="F11">
        <v>0.49866596140380409</v>
      </c>
      <c r="G11">
        <v>1.2069574195357691</v>
      </c>
      <c r="H11">
        <v>0.16027129284775715</v>
      </c>
      <c r="K11" s="2" t="s">
        <v>9</v>
      </c>
      <c r="L11" s="6">
        <v>7.4962613695500932E-2</v>
      </c>
      <c r="M11" s="6">
        <v>0.25951373942131056</v>
      </c>
      <c r="N11" s="6">
        <v>0.20433284341372981</v>
      </c>
      <c r="O11" s="6">
        <v>8.216153174597525E-2</v>
      </c>
    </row>
    <row r="12" spans="1:15" x14ac:dyDescent="0.25">
      <c r="A12" t="s">
        <v>8</v>
      </c>
      <c r="B12">
        <v>4</v>
      </c>
      <c r="C12" t="s">
        <v>19</v>
      </c>
      <c r="D12" t="s">
        <v>21</v>
      </c>
      <c r="E12">
        <v>0.22354237652941833</v>
      </c>
      <c r="F12">
        <v>0.78862755509726001</v>
      </c>
      <c r="G12">
        <v>1.8236860884685588</v>
      </c>
      <c r="H12">
        <v>0.18173630472157584</v>
      </c>
      <c r="K12" s="4">
        <v>1</v>
      </c>
      <c r="L12" s="6">
        <v>8.7108284266770086E-2</v>
      </c>
      <c r="M12" s="6">
        <v>0.26625581895427203</v>
      </c>
      <c r="N12" s="6">
        <v>0.22245986674312462</v>
      </c>
      <c r="O12" s="6">
        <v>8.3022279438001376E-2</v>
      </c>
    </row>
    <row r="13" spans="1:15" x14ac:dyDescent="0.25">
      <c r="A13" t="s">
        <v>9</v>
      </c>
      <c r="B13">
        <v>1</v>
      </c>
      <c r="C13" t="s">
        <v>18</v>
      </c>
      <c r="D13" t="s">
        <v>21</v>
      </c>
      <c r="E13">
        <v>8.5469297820450069E-2</v>
      </c>
      <c r="F13">
        <v>0.25162537934874057</v>
      </c>
      <c r="G13">
        <v>0.20110982392988019</v>
      </c>
      <c r="H13">
        <v>8.4080544050432679E-2</v>
      </c>
      <c r="K13" s="4">
        <v>2</v>
      </c>
      <c r="L13" s="6">
        <v>5.5355552850928837E-2</v>
      </c>
      <c r="M13" s="6">
        <v>0.32183738828715958</v>
      </c>
      <c r="N13" s="6">
        <v>0.26558902719119704</v>
      </c>
      <c r="O13" s="6">
        <v>6.4819362707115719E-2</v>
      </c>
    </row>
    <row r="14" spans="1:15" x14ac:dyDescent="0.25">
      <c r="A14" t="s">
        <v>9</v>
      </c>
      <c r="B14">
        <v>1</v>
      </c>
      <c r="C14" t="s">
        <v>19</v>
      </c>
      <c r="D14" t="s">
        <v>21</v>
      </c>
      <c r="E14">
        <v>8.874727071309009E-2</v>
      </c>
      <c r="F14">
        <v>0.28088625855980348</v>
      </c>
      <c r="G14">
        <v>0.24380990955636905</v>
      </c>
      <c r="H14">
        <v>8.1964014825570072E-2</v>
      </c>
      <c r="K14" s="4">
        <v>3</v>
      </c>
      <c r="L14" s="6">
        <v>8.2424003968803922E-2</v>
      </c>
      <c r="M14" s="6">
        <v>0.19044801102250014</v>
      </c>
      <c r="N14" s="6">
        <v>0.12494963630686784</v>
      </c>
      <c r="O14" s="6">
        <v>9.8642953092808627E-2</v>
      </c>
    </row>
    <row r="15" spans="1:15" x14ac:dyDescent="0.25">
      <c r="A15" t="s">
        <v>9</v>
      </c>
      <c r="B15">
        <v>2</v>
      </c>
      <c r="C15" t="s">
        <v>18</v>
      </c>
      <c r="D15" t="s">
        <v>21</v>
      </c>
      <c r="E15">
        <v>6.0799039096335675E-2</v>
      </c>
      <c r="F15">
        <v>0.32618955752115725</v>
      </c>
      <c r="G15">
        <v>0.27383904365976725</v>
      </c>
      <c r="H15">
        <v>6.7895492971145083E-2</v>
      </c>
      <c r="K15" s="2" t="s">
        <v>10</v>
      </c>
      <c r="L15" s="6">
        <v>0.13599300754638075</v>
      </c>
      <c r="M15" s="6">
        <v>0.27177640004586773</v>
      </c>
      <c r="N15" s="6">
        <v>0.44730305697669809</v>
      </c>
      <c r="O15" s="6">
        <v>0.15911244050834872</v>
      </c>
    </row>
    <row r="16" spans="1:15" x14ac:dyDescent="0.25">
      <c r="A16" t="s">
        <v>9</v>
      </c>
      <c r="B16">
        <v>2</v>
      </c>
      <c r="C16" t="s">
        <v>19</v>
      </c>
      <c r="D16" t="s">
        <v>21</v>
      </c>
      <c r="E16">
        <v>4.9912066605521999E-2</v>
      </c>
      <c r="F16">
        <v>0.31748521905316185</v>
      </c>
      <c r="G16">
        <v>0.25733901072262688</v>
      </c>
      <c r="H16">
        <v>6.1743232443086361E-2</v>
      </c>
      <c r="K16" s="4">
        <v>1</v>
      </c>
      <c r="L16" s="6">
        <v>0.20060607743847281</v>
      </c>
      <c r="M16" s="6">
        <v>0.2525958922029598</v>
      </c>
      <c r="N16" s="6">
        <v>0.37545399884942465</v>
      </c>
      <c r="O16" s="6">
        <v>0.14353313909517418</v>
      </c>
    </row>
    <row r="17" spans="1:15" x14ac:dyDescent="0.25">
      <c r="A17" t="s">
        <v>9</v>
      </c>
      <c r="B17">
        <v>3</v>
      </c>
      <c r="C17" t="s">
        <v>18</v>
      </c>
      <c r="D17" t="s">
        <v>21</v>
      </c>
      <c r="E17">
        <v>0.10075107459163121</v>
      </c>
      <c r="F17">
        <v>0.18315052905470808</v>
      </c>
      <c r="G17">
        <v>0.10321879932972548</v>
      </c>
      <c r="H17">
        <v>8.9335029487678672E-2</v>
      </c>
      <c r="K17" s="4">
        <v>2</v>
      </c>
      <c r="L17" s="6">
        <v>0.11331059041378047</v>
      </c>
      <c r="M17" s="6">
        <v>0.3147354200705863</v>
      </c>
      <c r="N17" s="6">
        <v>0.61361949870024168</v>
      </c>
      <c r="O17" s="6">
        <v>0.16915824040358296</v>
      </c>
    </row>
    <row r="18" spans="1:15" x14ac:dyDescent="0.25">
      <c r="A18" t="s">
        <v>9</v>
      </c>
      <c r="B18">
        <v>3</v>
      </c>
      <c r="C18" t="s">
        <v>19</v>
      </c>
      <c r="D18" t="s">
        <v>21</v>
      </c>
      <c r="E18">
        <v>6.4096933345976617E-2</v>
      </c>
      <c r="F18">
        <v>0.19774549299029218</v>
      </c>
      <c r="G18">
        <v>0.14668047328401018</v>
      </c>
      <c r="H18">
        <v>0.10795087669793857</v>
      </c>
      <c r="K18" s="4">
        <v>3</v>
      </c>
      <c r="L18" s="6">
        <v>9.4062354786888958E-2</v>
      </c>
      <c r="M18" s="6">
        <v>0.24799788786405713</v>
      </c>
      <c r="N18" s="6">
        <v>0.35283567338042793</v>
      </c>
      <c r="O18" s="6">
        <v>0.16464594202628902</v>
      </c>
    </row>
    <row r="19" spans="1:15" x14ac:dyDescent="0.25">
      <c r="A19" t="s">
        <v>10</v>
      </c>
      <c r="B19">
        <v>1</v>
      </c>
      <c r="C19" t="s">
        <v>18</v>
      </c>
      <c r="D19" t="s">
        <v>21</v>
      </c>
      <c r="E19">
        <v>0.19391330203824689</v>
      </c>
      <c r="F19">
        <v>0.28680033056880577</v>
      </c>
      <c r="G19">
        <v>0.41845986292997506</v>
      </c>
      <c r="H19">
        <v>0.14243439333024835</v>
      </c>
      <c r="K19" s="2" t="s">
        <v>11</v>
      </c>
      <c r="L19" s="6">
        <v>0.1694805980099155</v>
      </c>
      <c r="M19" s="6">
        <v>0.2584865986458173</v>
      </c>
      <c r="N19" s="6">
        <v>0.29162927121822246</v>
      </c>
      <c r="O19" s="6">
        <v>0.13771324776046007</v>
      </c>
    </row>
    <row r="20" spans="1:15" x14ac:dyDescent="0.25">
      <c r="A20" t="s">
        <v>10</v>
      </c>
      <c r="B20">
        <v>1</v>
      </c>
      <c r="C20" t="s">
        <v>19</v>
      </c>
      <c r="D20" t="s">
        <v>21</v>
      </c>
      <c r="E20">
        <v>0.20729885283869873</v>
      </c>
      <c r="F20">
        <v>0.21839145383711381</v>
      </c>
      <c r="G20">
        <v>0.3324481347688743</v>
      </c>
      <c r="H20">
        <v>0.14463188486010004</v>
      </c>
      <c r="K20" s="4">
        <v>1</v>
      </c>
      <c r="L20" s="6">
        <v>0.3104901283648534</v>
      </c>
      <c r="M20" s="6">
        <v>0.2786721659633058</v>
      </c>
      <c r="N20" s="6">
        <v>0.51571966382105006</v>
      </c>
      <c r="O20" s="6">
        <v>0.16403426678611169</v>
      </c>
    </row>
    <row r="21" spans="1:15" x14ac:dyDescent="0.25">
      <c r="A21" t="s">
        <v>10</v>
      </c>
      <c r="B21">
        <v>2</v>
      </c>
      <c r="C21" t="s">
        <v>18</v>
      </c>
      <c r="D21" t="s">
        <v>21</v>
      </c>
      <c r="E21">
        <v>7.5778067707115843E-2</v>
      </c>
      <c r="F21">
        <v>0.26350097892391267</v>
      </c>
      <c r="G21">
        <v>0.47139882330372146</v>
      </c>
      <c r="H21">
        <v>0.15040514837445801</v>
      </c>
      <c r="K21" s="4">
        <v>2</v>
      </c>
      <c r="L21" s="6">
        <v>0.13065245991876692</v>
      </c>
      <c r="M21" s="6">
        <v>0.17753598725820899</v>
      </c>
      <c r="N21" s="6">
        <v>0.24860645223977887</v>
      </c>
      <c r="O21" s="6">
        <v>0.15434951160259802</v>
      </c>
    </row>
    <row r="22" spans="1:15" x14ac:dyDescent="0.25">
      <c r="A22" t="s">
        <v>10</v>
      </c>
      <c r="B22">
        <v>2</v>
      </c>
      <c r="C22" t="s">
        <v>19</v>
      </c>
      <c r="D22" t="s">
        <v>21</v>
      </c>
      <c r="E22">
        <v>0.1508431131204451</v>
      </c>
      <c r="F22">
        <v>0.36596986121725988</v>
      </c>
      <c r="G22">
        <v>0.75584017409676196</v>
      </c>
      <c r="H22">
        <v>0.18791133243270791</v>
      </c>
      <c r="K22" s="4">
        <v>3</v>
      </c>
      <c r="L22" s="6">
        <v>0.13780397092359514</v>
      </c>
      <c r="M22" s="6">
        <v>0.32934442637468131</v>
      </c>
      <c r="N22" s="6">
        <v>0.22260689389525218</v>
      </c>
      <c r="O22" s="6">
        <v>0.10791647440549636</v>
      </c>
    </row>
    <row r="23" spans="1:15" x14ac:dyDescent="0.25">
      <c r="A23" t="s">
        <v>10</v>
      </c>
      <c r="B23">
        <v>3</v>
      </c>
      <c r="C23" t="s">
        <v>18</v>
      </c>
      <c r="D23" t="s">
        <v>21</v>
      </c>
      <c r="E23">
        <v>0.12723108727632065</v>
      </c>
      <c r="F23">
        <v>0.22977463676750373</v>
      </c>
      <c r="G23">
        <v>0.31252489354654062</v>
      </c>
      <c r="H23">
        <v>0.17095884266313721</v>
      </c>
      <c r="K23" s="2" t="s">
        <v>12</v>
      </c>
      <c r="L23" s="6">
        <v>0.31566270632909543</v>
      </c>
      <c r="M23" s="6">
        <v>1.150730072136013</v>
      </c>
      <c r="N23" s="6">
        <v>2.6486580048242261</v>
      </c>
      <c r="O23" s="6">
        <v>0.53501096191230391</v>
      </c>
    </row>
    <row r="24" spans="1:15" x14ac:dyDescent="0.25">
      <c r="A24" t="s">
        <v>10</v>
      </c>
      <c r="B24">
        <v>3</v>
      </c>
      <c r="C24" t="s">
        <v>19</v>
      </c>
      <c r="D24" t="s">
        <v>21</v>
      </c>
      <c r="E24">
        <v>6.0893622297457248E-2</v>
      </c>
      <c r="F24">
        <v>0.26622113896061056</v>
      </c>
      <c r="G24">
        <v>0.39314645321431524</v>
      </c>
      <c r="H24">
        <v>0.15833304138944085</v>
      </c>
      <c r="K24" s="4">
        <v>2</v>
      </c>
      <c r="L24" s="6">
        <v>0.31597035495612436</v>
      </c>
      <c r="M24" s="6">
        <v>0.83416735064138603</v>
      </c>
      <c r="N24" s="6">
        <v>2.217281471773163</v>
      </c>
      <c r="O24" s="6">
        <v>0.55968989298604432</v>
      </c>
    </row>
    <row r="25" spans="1:15" x14ac:dyDescent="0.25">
      <c r="A25" t="s">
        <v>11</v>
      </c>
      <c r="B25">
        <v>1</v>
      </c>
      <c r="C25" t="s">
        <v>18</v>
      </c>
      <c r="D25" t="s">
        <v>21</v>
      </c>
      <c r="E25">
        <v>0.3104901283648534</v>
      </c>
      <c r="F25">
        <v>0.2786721659633058</v>
      </c>
      <c r="G25">
        <v>0.51571966382105006</v>
      </c>
      <c r="H25">
        <v>0.16403426678611169</v>
      </c>
      <c r="K25" s="4">
        <v>3</v>
      </c>
      <c r="L25" s="6">
        <v>0.18516143526211731</v>
      </c>
      <c r="M25" s="6">
        <v>0.74449730330294295</v>
      </c>
      <c r="N25" s="6">
        <v>1.9250763270037496</v>
      </c>
      <c r="O25" s="6">
        <v>0.62624528959575176</v>
      </c>
    </row>
    <row r="26" spans="1:15" x14ac:dyDescent="0.25">
      <c r="A26" t="s">
        <v>11</v>
      </c>
      <c r="B26">
        <v>2</v>
      </c>
      <c r="C26" t="s">
        <v>18</v>
      </c>
      <c r="D26" t="s">
        <v>21</v>
      </c>
      <c r="E26">
        <v>0.14119687980609624</v>
      </c>
      <c r="F26">
        <v>0.16656142159778972</v>
      </c>
      <c r="G26">
        <v>0.21470275098795322</v>
      </c>
      <c r="H26">
        <v>0.14186036414922432</v>
      </c>
      <c r="K26" s="4">
        <v>4</v>
      </c>
      <c r="L26" s="6">
        <v>0.44585632876904452</v>
      </c>
      <c r="M26" s="6">
        <v>1.8735255624637102</v>
      </c>
      <c r="N26" s="6">
        <v>3.8036162156957651</v>
      </c>
      <c r="O26" s="6">
        <v>0.41909770315511563</v>
      </c>
    </row>
    <row r="27" spans="1:15" x14ac:dyDescent="0.25">
      <c r="A27" t="s">
        <v>11</v>
      </c>
      <c r="B27">
        <v>2</v>
      </c>
      <c r="C27" t="s">
        <v>19</v>
      </c>
      <c r="D27" t="s">
        <v>21</v>
      </c>
      <c r="E27">
        <v>0.12010804003143759</v>
      </c>
      <c r="F27">
        <v>0.18851055291862825</v>
      </c>
      <c r="G27">
        <v>0.28251015349160452</v>
      </c>
      <c r="H27">
        <v>0.16683865905597176</v>
      </c>
      <c r="K27" s="2" t="s">
        <v>13</v>
      </c>
      <c r="L27" s="6">
        <v>0.11429626107811981</v>
      </c>
      <c r="M27" s="6">
        <v>0.20292147982314582</v>
      </c>
      <c r="N27" s="6">
        <v>0.15226237910770737</v>
      </c>
      <c r="O27" s="6">
        <v>0.10466066197201622</v>
      </c>
    </row>
    <row r="28" spans="1:15" x14ac:dyDescent="0.25">
      <c r="A28" t="s">
        <v>11</v>
      </c>
      <c r="B28">
        <v>3</v>
      </c>
      <c r="C28" t="s">
        <v>18</v>
      </c>
      <c r="D28" t="s">
        <v>21</v>
      </c>
      <c r="E28">
        <v>0.16591904135683683</v>
      </c>
      <c r="F28">
        <v>0.3170764359311129</v>
      </c>
      <c r="G28">
        <v>0.19441458594006547</v>
      </c>
      <c r="H28">
        <v>0.13157717931324611</v>
      </c>
      <c r="K28" s="4">
        <v>1</v>
      </c>
      <c r="L28" s="6">
        <v>4.9037212630414426E-2</v>
      </c>
      <c r="M28" s="6">
        <v>0.14676066821824876</v>
      </c>
      <c r="N28" s="6">
        <v>0.16331965261370404</v>
      </c>
      <c r="O28" s="6">
        <v>8.3303110476289924E-2</v>
      </c>
    </row>
    <row r="29" spans="1:15" x14ac:dyDescent="0.25">
      <c r="A29" t="s">
        <v>11</v>
      </c>
      <c r="B29">
        <v>3</v>
      </c>
      <c r="C29" t="s">
        <v>19</v>
      </c>
      <c r="D29" t="s">
        <v>21</v>
      </c>
      <c r="E29">
        <v>0.10968890049035349</v>
      </c>
      <c r="F29">
        <v>0.34161241681824978</v>
      </c>
      <c r="G29">
        <v>0.25079920185043891</v>
      </c>
      <c r="H29">
        <v>8.4255769497746602E-2</v>
      </c>
      <c r="K29" s="4">
        <v>2</v>
      </c>
      <c r="L29" s="6">
        <v>0.15033564092226687</v>
      </c>
      <c r="M29" s="6">
        <v>0.19178554664958025</v>
      </c>
      <c r="N29" s="6">
        <v>5.734628065059795E-2</v>
      </c>
      <c r="O29" s="6">
        <v>0.10280569609886389</v>
      </c>
    </row>
    <row r="30" spans="1:15" x14ac:dyDescent="0.25">
      <c r="A30" t="s">
        <v>12</v>
      </c>
      <c r="B30">
        <v>2</v>
      </c>
      <c r="C30" t="s">
        <v>18</v>
      </c>
      <c r="D30" t="s">
        <v>21</v>
      </c>
      <c r="E30">
        <v>0.34602925921634314</v>
      </c>
      <c r="F30">
        <v>0.85035775471306774</v>
      </c>
      <c r="G30">
        <v>2.2611873111585981</v>
      </c>
      <c r="H30">
        <v>0.57996215280402841</v>
      </c>
      <c r="K30" s="4">
        <v>3</v>
      </c>
      <c r="L30" s="6">
        <v>0.14351592968167812</v>
      </c>
      <c r="M30" s="6">
        <v>0.27021822460160849</v>
      </c>
      <c r="N30" s="6">
        <v>0.23612120405882014</v>
      </c>
      <c r="O30" s="6">
        <v>0.12787317934089482</v>
      </c>
    </row>
    <row r="31" spans="1:15" x14ac:dyDescent="0.25">
      <c r="A31" t="s">
        <v>12</v>
      </c>
      <c r="B31">
        <v>2</v>
      </c>
      <c r="C31" t="s">
        <v>19</v>
      </c>
      <c r="D31" t="s">
        <v>21</v>
      </c>
      <c r="E31">
        <v>0.28591145069590557</v>
      </c>
      <c r="F31">
        <v>0.81797694656970443</v>
      </c>
      <c r="G31">
        <v>2.173375632387728</v>
      </c>
      <c r="H31">
        <v>0.53941763316806024</v>
      </c>
      <c r="K31" s="2" t="s">
        <v>14</v>
      </c>
      <c r="L31" s="6">
        <v>0.33048122868926805</v>
      </c>
      <c r="M31" s="6">
        <v>1.0642326141589513</v>
      </c>
      <c r="N31" s="6">
        <v>2.1234674794322612</v>
      </c>
      <c r="O31" s="6">
        <v>0.43060136522015746</v>
      </c>
    </row>
    <row r="32" spans="1:15" x14ac:dyDescent="0.25">
      <c r="A32" t="s">
        <v>12</v>
      </c>
      <c r="B32">
        <v>3</v>
      </c>
      <c r="C32" t="s">
        <v>18</v>
      </c>
      <c r="D32" t="s">
        <v>21</v>
      </c>
      <c r="E32">
        <v>0.18224483036430458</v>
      </c>
      <c r="F32">
        <v>0.69517675013513625</v>
      </c>
      <c r="G32">
        <v>1.7210590969295267</v>
      </c>
      <c r="H32">
        <v>0.65810283375195078</v>
      </c>
      <c r="K32" s="4">
        <v>1</v>
      </c>
      <c r="L32" s="6">
        <v>0.23255451156627671</v>
      </c>
      <c r="M32" s="6">
        <v>1.2685234366615397</v>
      </c>
      <c r="N32" s="6">
        <v>2.6355005973357333</v>
      </c>
      <c r="O32" s="6">
        <v>0.44312565295322959</v>
      </c>
    </row>
    <row r="33" spans="1:15" x14ac:dyDescent="0.25">
      <c r="A33" t="s">
        <v>12</v>
      </c>
      <c r="B33">
        <v>3</v>
      </c>
      <c r="C33" t="s">
        <v>19</v>
      </c>
      <c r="D33" t="s">
        <v>21</v>
      </c>
      <c r="E33">
        <v>0.18807804015993002</v>
      </c>
      <c r="F33">
        <v>0.79381785647074965</v>
      </c>
      <c r="G33">
        <v>2.1290935570779728</v>
      </c>
      <c r="H33">
        <v>0.59438774543955286</v>
      </c>
      <c r="K33" s="4">
        <v>2</v>
      </c>
      <c r="L33" s="6">
        <v>0.4310666175661938</v>
      </c>
      <c r="M33" s="6">
        <v>0.47890454699697937</v>
      </c>
      <c r="N33" s="6">
        <v>1.0819425904835791</v>
      </c>
      <c r="O33" s="6">
        <v>0.37147081181716124</v>
      </c>
    </row>
    <row r="34" spans="1:15" x14ac:dyDescent="0.25">
      <c r="A34" t="s">
        <v>12</v>
      </c>
      <c r="B34">
        <v>4</v>
      </c>
      <c r="C34" t="s">
        <v>18</v>
      </c>
      <c r="D34" t="s">
        <v>21</v>
      </c>
      <c r="E34">
        <v>0.28925813365212549</v>
      </c>
      <c r="F34">
        <v>1.7193998990954291</v>
      </c>
      <c r="G34">
        <v>3.4867706165393026</v>
      </c>
      <c r="H34">
        <v>0.42631669688452994</v>
      </c>
      <c r="K34" s="4">
        <v>3</v>
      </c>
      <c r="L34" s="6">
        <v>0.32516388518139905</v>
      </c>
      <c r="M34" s="6">
        <v>1.8263071034777187</v>
      </c>
      <c r="N34" s="6">
        <v>3.1824510215226804</v>
      </c>
      <c r="O34" s="6">
        <v>0.52381389656000543</v>
      </c>
    </row>
    <row r="35" spans="1:15" x14ac:dyDescent="0.25">
      <c r="A35" t="s">
        <v>12</v>
      </c>
      <c r="B35">
        <v>4</v>
      </c>
      <c r="C35" t="s">
        <v>19</v>
      </c>
      <c r="D35" t="s">
        <v>21</v>
      </c>
      <c r="E35">
        <v>0.60245452388596354</v>
      </c>
      <c r="F35">
        <v>2.0276512258319914</v>
      </c>
      <c r="G35">
        <v>4.1204618148522272</v>
      </c>
      <c r="H35">
        <v>0.41187870942570137</v>
      </c>
      <c r="K35" s="2" t="s">
        <v>27</v>
      </c>
      <c r="L35" s="6">
        <v>0.26344378370819244</v>
      </c>
      <c r="M35" s="6">
        <v>0.5543767557943523</v>
      </c>
      <c r="N35" s="6">
        <v>1.046358162580096</v>
      </c>
      <c r="O35" s="6">
        <v>0.25713850059903792</v>
      </c>
    </row>
    <row r="36" spans="1:15" x14ac:dyDescent="0.25">
      <c r="A36" t="s">
        <v>13</v>
      </c>
      <c r="B36">
        <v>1</v>
      </c>
      <c r="C36" t="s">
        <v>18</v>
      </c>
      <c r="D36" t="s">
        <v>21</v>
      </c>
      <c r="E36">
        <v>5.0806519256005524E-2</v>
      </c>
      <c r="F36">
        <v>0.17126334926582085</v>
      </c>
      <c r="G36">
        <v>0.19472489350262095</v>
      </c>
      <c r="H36">
        <v>8.8796671514381559E-2</v>
      </c>
      <c r="J36" t="s">
        <v>0</v>
      </c>
      <c r="K36" t="s">
        <v>15</v>
      </c>
      <c r="L36" t="s">
        <v>33</v>
      </c>
      <c r="M36" t="s">
        <v>34</v>
      </c>
      <c r="N36" t="s">
        <v>35</v>
      </c>
      <c r="O36" t="s">
        <v>36</v>
      </c>
    </row>
    <row r="37" spans="1:15" x14ac:dyDescent="0.25">
      <c r="A37" t="s">
        <v>13</v>
      </c>
      <c r="B37">
        <v>1</v>
      </c>
      <c r="C37" t="s">
        <v>19</v>
      </c>
      <c r="D37" t="s">
        <v>21</v>
      </c>
      <c r="E37">
        <v>4.7267906004823328E-2</v>
      </c>
      <c r="F37">
        <v>0.12225798717067667</v>
      </c>
      <c r="G37">
        <v>0.13191441172478713</v>
      </c>
      <c r="H37">
        <v>7.7809549438198289E-2</v>
      </c>
      <c r="J37" t="s">
        <v>7</v>
      </c>
      <c r="K37" s="5">
        <v>1</v>
      </c>
      <c r="L37" s="8">
        <v>0.90463133861637735</v>
      </c>
      <c r="M37" s="8">
        <v>1.0688775483366673</v>
      </c>
      <c r="N37" s="8">
        <v>1.8330302634672115</v>
      </c>
      <c r="O37" s="8">
        <v>0.60508319869505789</v>
      </c>
    </row>
    <row r="38" spans="1:15" x14ac:dyDescent="0.25">
      <c r="A38" t="s">
        <v>13</v>
      </c>
      <c r="B38">
        <v>2</v>
      </c>
      <c r="C38" t="s">
        <v>18</v>
      </c>
      <c r="D38" t="s">
        <v>21</v>
      </c>
      <c r="E38">
        <v>0.12185520635773546</v>
      </c>
      <c r="F38">
        <v>0.12369351183207712</v>
      </c>
      <c r="G38">
        <v>2.3181169768949982E-2</v>
      </c>
      <c r="H38">
        <v>8.9276526700834483E-2</v>
      </c>
      <c r="J38" t="s">
        <v>7</v>
      </c>
      <c r="K38" s="5">
        <v>2</v>
      </c>
      <c r="L38" s="8">
        <v>0.34489442068932813</v>
      </c>
      <c r="M38" s="8">
        <v>0.40253354636023819</v>
      </c>
      <c r="N38" s="8">
        <v>0.73320731716736809</v>
      </c>
      <c r="O38" s="8">
        <v>0.24125139481591201</v>
      </c>
    </row>
    <row r="39" spans="1:15" x14ac:dyDescent="0.25">
      <c r="A39" t="s">
        <v>13</v>
      </c>
      <c r="B39">
        <v>2</v>
      </c>
      <c r="C39" t="s">
        <v>19</v>
      </c>
      <c r="D39" t="s">
        <v>21</v>
      </c>
      <c r="E39">
        <v>0.17881607548679829</v>
      </c>
      <c r="F39">
        <v>0.2598775814670834</v>
      </c>
      <c r="G39">
        <v>9.1511391532245911E-2</v>
      </c>
      <c r="H39">
        <v>0.1163348654968933</v>
      </c>
      <c r="J39" t="s">
        <v>7</v>
      </c>
      <c r="K39" s="5">
        <v>6</v>
      </c>
      <c r="L39" s="8">
        <v>0.39571661880519099</v>
      </c>
      <c r="M39" s="8">
        <v>0.38516105694605474</v>
      </c>
      <c r="N39" s="8">
        <v>0.88709201015753503</v>
      </c>
      <c r="O39" s="8">
        <v>0.33402991494239131</v>
      </c>
    </row>
    <row r="40" spans="1:15" x14ac:dyDescent="0.25">
      <c r="A40" t="s">
        <v>13</v>
      </c>
      <c r="B40">
        <v>3</v>
      </c>
      <c r="C40" t="s">
        <v>18</v>
      </c>
      <c r="D40" t="s">
        <v>21</v>
      </c>
      <c r="E40">
        <v>0.17371357544221738</v>
      </c>
      <c r="F40">
        <v>0.28658074413001017</v>
      </c>
      <c r="G40">
        <v>0.25040435955985191</v>
      </c>
      <c r="H40">
        <v>0.15462224844380099</v>
      </c>
      <c r="J40" t="s">
        <v>8</v>
      </c>
      <c r="K40" s="5">
        <v>2</v>
      </c>
      <c r="L40" s="8">
        <v>0.78111782474956548</v>
      </c>
      <c r="M40" s="8">
        <v>0.68001144605098796</v>
      </c>
      <c r="N40" s="8">
        <v>1.7155884904265073</v>
      </c>
      <c r="O40" s="8">
        <v>0.28363578119697297</v>
      </c>
    </row>
    <row r="41" spans="1:15" x14ac:dyDescent="0.25">
      <c r="A41" t="s">
        <v>13</v>
      </c>
      <c r="B41">
        <v>3</v>
      </c>
      <c r="C41" t="s">
        <v>19</v>
      </c>
      <c r="D41" t="s">
        <v>21</v>
      </c>
      <c r="E41">
        <v>0.11331828392113887</v>
      </c>
      <c r="F41">
        <v>0.25385570507320682</v>
      </c>
      <c r="G41">
        <v>0.22183804855778838</v>
      </c>
      <c r="H41">
        <v>0.10112411023798862</v>
      </c>
      <c r="J41" t="s">
        <v>8</v>
      </c>
      <c r="K41" s="5">
        <v>3</v>
      </c>
      <c r="L41" s="8">
        <v>0.53258857765978918</v>
      </c>
      <c r="M41" s="8">
        <v>0.67162926616300589</v>
      </c>
      <c r="N41" s="8">
        <v>1.3212023384513405</v>
      </c>
      <c r="O41" s="8">
        <v>0.22880674477436258</v>
      </c>
    </row>
    <row r="42" spans="1:15" x14ac:dyDescent="0.25">
      <c r="A42" t="s">
        <v>14</v>
      </c>
      <c r="B42">
        <v>1</v>
      </c>
      <c r="C42" t="s">
        <v>18</v>
      </c>
      <c r="D42" t="s">
        <v>21</v>
      </c>
      <c r="E42">
        <v>0.32042941903066163</v>
      </c>
      <c r="F42">
        <v>1.178564029401435</v>
      </c>
      <c r="G42">
        <v>2.4568246262769762</v>
      </c>
      <c r="H42">
        <v>0.44528205222417566</v>
      </c>
      <c r="J42" t="s">
        <v>8</v>
      </c>
      <c r="K42" s="5">
        <v>4</v>
      </c>
      <c r="L42" s="8">
        <v>0.18644693259361284</v>
      </c>
      <c r="M42" s="8">
        <v>0.64364675825053208</v>
      </c>
      <c r="N42" s="8">
        <v>1.515321754002164</v>
      </c>
      <c r="O42" s="8">
        <v>0.17100379878466648</v>
      </c>
    </row>
    <row r="43" spans="1:15" x14ac:dyDescent="0.25">
      <c r="A43" t="s">
        <v>14</v>
      </c>
      <c r="B43">
        <v>1</v>
      </c>
      <c r="C43" t="s">
        <v>19</v>
      </c>
      <c r="D43" t="s">
        <v>21</v>
      </c>
      <c r="E43">
        <v>0.14467960410189179</v>
      </c>
      <c r="F43">
        <v>1.3584828439216443</v>
      </c>
      <c r="G43">
        <v>2.8141765683944899</v>
      </c>
      <c r="H43">
        <v>0.44096925368228357</v>
      </c>
      <c r="J43" t="s">
        <v>9</v>
      </c>
      <c r="K43" s="5">
        <v>1</v>
      </c>
      <c r="L43" s="8">
        <v>8.7108284266770086E-2</v>
      </c>
      <c r="M43" s="8">
        <v>0.26625581895427203</v>
      </c>
      <c r="N43" s="8">
        <v>0.22245986674312462</v>
      </c>
      <c r="O43" s="8">
        <v>8.3022279438001376E-2</v>
      </c>
    </row>
    <row r="44" spans="1:15" x14ac:dyDescent="0.25">
      <c r="A44" t="s">
        <v>14</v>
      </c>
      <c r="B44">
        <v>2</v>
      </c>
      <c r="C44" t="s">
        <v>18</v>
      </c>
      <c r="D44" t="s">
        <v>21</v>
      </c>
      <c r="E44">
        <v>0.5956332439713744</v>
      </c>
      <c r="F44">
        <v>0.49760714079308793</v>
      </c>
      <c r="G44">
        <v>1.1648378134831976</v>
      </c>
      <c r="H44">
        <v>0.42014815800162536</v>
      </c>
      <c r="J44" t="s">
        <v>9</v>
      </c>
      <c r="K44" s="5">
        <v>2</v>
      </c>
      <c r="L44" s="8">
        <v>5.5355552850928837E-2</v>
      </c>
      <c r="M44" s="8">
        <v>0.32183738828715958</v>
      </c>
      <c r="N44" s="8">
        <v>0.26558902719119704</v>
      </c>
      <c r="O44" s="8">
        <v>6.4819362707115719E-2</v>
      </c>
    </row>
    <row r="45" spans="1:15" x14ac:dyDescent="0.25">
      <c r="A45" t="s">
        <v>14</v>
      </c>
      <c r="B45">
        <v>2</v>
      </c>
      <c r="C45" t="s">
        <v>19</v>
      </c>
      <c r="D45" t="s">
        <v>21</v>
      </c>
      <c r="E45">
        <v>0.26649999116101325</v>
      </c>
      <c r="F45">
        <v>0.46020195320087076</v>
      </c>
      <c r="G45">
        <v>0.99904736748396039</v>
      </c>
      <c r="H45">
        <v>0.32279346563269712</v>
      </c>
      <c r="J45" t="s">
        <v>9</v>
      </c>
      <c r="K45" s="5">
        <v>3</v>
      </c>
      <c r="L45" s="8">
        <v>8.2424003968803922E-2</v>
      </c>
      <c r="M45" s="8">
        <v>0.19044801102250014</v>
      </c>
      <c r="N45" s="8">
        <v>0.12494963630686784</v>
      </c>
      <c r="O45" s="8">
        <v>9.8642953092808627E-2</v>
      </c>
    </row>
    <row r="46" spans="1:15" x14ac:dyDescent="0.25">
      <c r="A46" t="s">
        <v>14</v>
      </c>
      <c r="B46">
        <v>3</v>
      </c>
      <c r="C46" t="s">
        <v>18</v>
      </c>
      <c r="D46" t="s">
        <v>21</v>
      </c>
      <c r="E46">
        <v>0.32516388518139905</v>
      </c>
      <c r="F46">
        <v>1.8263071034777187</v>
      </c>
      <c r="G46">
        <v>3.1824510215226804</v>
      </c>
      <c r="H46">
        <v>0.52381389656000543</v>
      </c>
      <c r="J46" t="s">
        <v>10</v>
      </c>
      <c r="K46" s="5">
        <v>1</v>
      </c>
      <c r="L46" s="8">
        <v>0.20060607743847281</v>
      </c>
      <c r="M46" s="8">
        <v>0.2525958922029598</v>
      </c>
      <c r="N46" s="8">
        <v>0.37545399884942465</v>
      </c>
      <c r="O46" s="8">
        <v>0.14353313909517418</v>
      </c>
    </row>
    <row r="47" spans="1:15" x14ac:dyDescent="0.25">
      <c r="J47" t="s">
        <v>10</v>
      </c>
      <c r="K47" s="5">
        <v>2</v>
      </c>
      <c r="L47" s="8">
        <v>0.11331059041378047</v>
      </c>
      <c r="M47" s="8">
        <v>0.3147354200705863</v>
      </c>
      <c r="N47" s="8">
        <v>0.61361949870024168</v>
      </c>
      <c r="O47" s="8">
        <v>0.16915824040358296</v>
      </c>
    </row>
    <row r="48" spans="1:15" x14ac:dyDescent="0.25">
      <c r="J48" t="s">
        <v>10</v>
      </c>
      <c r="K48" s="5">
        <v>3</v>
      </c>
      <c r="L48" s="8">
        <v>9.4062354786888958E-2</v>
      </c>
      <c r="M48" s="8">
        <v>0.24799788786405713</v>
      </c>
      <c r="N48" s="8">
        <v>0.35283567338042793</v>
      </c>
      <c r="O48" s="8">
        <v>0.16464594202628902</v>
      </c>
    </row>
    <row r="49" spans="10:15" x14ac:dyDescent="0.25">
      <c r="J49" t="s">
        <v>11</v>
      </c>
      <c r="K49" s="5">
        <v>1</v>
      </c>
      <c r="L49" s="8">
        <v>0.3104901283648534</v>
      </c>
      <c r="M49" s="8">
        <v>0.2786721659633058</v>
      </c>
      <c r="N49" s="8">
        <v>0.51571966382105006</v>
      </c>
      <c r="O49" s="8">
        <v>0.16403426678611169</v>
      </c>
    </row>
    <row r="50" spans="10:15" x14ac:dyDescent="0.25">
      <c r="J50" t="s">
        <v>11</v>
      </c>
      <c r="K50" s="5">
        <v>2</v>
      </c>
      <c r="L50" s="8">
        <v>0.13065245991876692</v>
      </c>
      <c r="M50" s="8">
        <v>0.17753598725820899</v>
      </c>
      <c r="N50" s="8">
        <v>0.24860645223977887</v>
      </c>
      <c r="O50" s="8">
        <v>0.15434951160259802</v>
      </c>
    </row>
    <row r="51" spans="10:15" x14ac:dyDescent="0.25">
      <c r="J51" t="s">
        <v>11</v>
      </c>
      <c r="K51" s="5">
        <v>3</v>
      </c>
      <c r="L51" s="8">
        <v>0.13780397092359514</v>
      </c>
      <c r="M51" s="8">
        <v>0.32934442637468131</v>
      </c>
      <c r="N51" s="8">
        <v>0.22260689389525218</v>
      </c>
      <c r="O51" s="8">
        <v>0.10791647440549636</v>
      </c>
    </row>
    <row r="52" spans="10:15" x14ac:dyDescent="0.25">
      <c r="J52" t="s">
        <v>12</v>
      </c>
      <c r="K52" s="5">
        <v>2</v>
      </c>
      <c r="L52" s="8">
        <v>0.31597035495612436</v>
      </c>
      <c r="M52" s="8">
        <v>0.83416735064138603</v>
      </c>
      <c r="N52" s="8">
        <v>2.217281471773163</v>
      </c>
      <c r="O52" s="8">
        <v>0.55968989298604432</v>
      </c>
    </row>
    <row r="53" spans="10:15" x14ac:dyDescent="0.25">
      <c r="J53" t="s">
        <v>12</v>
      </c>
      <c r="K53" s="5">
        <v>3</v>
      </c>
      <c r="L53" s="8">
        <v>0.18516143526211731</v>
      </c>
      <c r="M53" s="8">
        <v>0.74449730330294295</v>
      </c>
      <c r="N53" s="8">
        <v>1.9250763270037496</v>
      </c>
      <c r="O53" s="8">
        <v>0.62624528959575176</v>
      </c>
    </row>
    <row r="54" spans="10:15" x14ac:dyDescent="0.25">
      <c r="J54" t="s">
        <v>12</v>
      </c>
      <c r="K54" s="5">
        <v>4</v>
      </c>
      <c r="L54" s="8">
        <v>0.44585632876904452</v>
      </c>
      <c r="M54" s="8">
        <v>1.8735255624637102</v>
      </c>
      <c r="N54" s="8">
        <v>3.8036162156957651</v>
      </c>
      <c r="O54" s="8">
        <v>0.41909770315511563</v>
      </c>
    </row>
    <row r="55" spans="10:15" x14ac:dyDescent="0.25">
      <c r="J55" t="s">
        <v>13</v>
      </c>
      <c r="K55" s="5">
        <v>1</v>
      </c>
      <c r="L55" s="8">
        <v>4.9037212630414426E-2</v>
      </c>
      <c r="M55" s="8">
        <v>0.14676066821824876</v>
      </c>
      <c r="N55" s="8">
        <v>0.16331965261370404</v>
      </c>
      <c r="O55" s="8">
        <v>8.3303110476289924E-2</v>
      </c>
    </row>
    <row r="56" spans="10:15" x14ac:dyDescent="0.25">
      <c r="J56" t="s">
        <v>13</v>
      </c>
      <c r="K56" s="5">
        <v>2</v>
      </c>
      <c r="L56" s="8">
        <v>0.15033564092226687</v>
      </c>
      <c r="M56" s="8">
        <v>0.19178554664958025</v>
      </c>
      <c r="N56" s="8">
        <v>5.734628065059795E-2</v>
      </c>
      <c r="O56" s="8">
        <v>0.10280569609886389</v>
      </c>
    </row>
    <row r="57" spans="10:15" x14ac:dyDescent="0.25">
      <c r="J57" t="s">
        <v>13</v>
      </c>
      <c r="K57" s="5">
        <v>3</v>
      </c>
      <c r="L57" s="8">
        <v>0.14351592968167812</v>
      </c>
      <c r="M57" s="8">
        <v>0.27021822460160849</v>
      </c>
      <c r="N57" s="8">
        <v>0.23612120405882014</v>
      </c>
      <c r="O57" s="8">
        <v>0.12787317934089482</v>
      </c>
    </row>
    <row r="58" spans="10:15" x14ac:dyDescent="0.25">
      <c r="J58" t="s">
        <v>14</v>
      </c>
      <c r="K58" s="5">
        <v>1</v>
      </c>
      <c r="L58" s="8">
        <v>0.23255451156627671</v>
      </c>
      <c r="M58" s="8">
        <v>1.2685234366615397</v>
      </c>
      <c r="N58" s="8">
        <v>2.6355005973357333</v>
      </c>
      <c r="O58" s="8">
        <v>0.44312565295322959</v>
      </c>
    </row>
    <row r="59" spans="10:15" x14ac:dyDescent="0.25">
      <c r="J59" t="s">
        <v>14</v>
      </c>
      <c r="K59" s="5">
        <v>2</v>
      </c>
      <c r="L59" s="8">
        <v>0.4310666175661938</v>
      </c>
      <c r="M59" s="8">
        <v>0.47890454699697937</v>
      </c>
      <c r="N59" s="8">
        <v>1.0819425904835791</v>
      </c>
      <c r="O59" s="8">
        <v>0.37147081181716124</v>
      </c>
    </row>
    <row r="60" spans="10:15" x14ac:dyDescent="0.25">
      <c r="J60" t="s">
        <v>14</v>
      </c>
      <c r="K60" s="5">
        <v>3</v>
      </c>
      <c r="L60" s="8">
        <v>0.32516388518139905</v>
      </c>
      <c r="M60" s="8">
        <v>1.8263071034777187</v>
      </c>
      <c r="N60" s="8">
        <v>3.1824510215226804</v>
      </c>
      <c r="O60" s="8">
        <v>0.52381389656000543</v>
      </c>
    </row>
  </sheetData>
  <autoFilter ref="A1:H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Note</vt:lpstr>
      <vt:lpstr>Merged&amp;Organized_B_Horizon_Data</vt:lpstr>
      <vt:lpstr>SAS_CODE</vt:lpstr>
      <vt:lpstr>SAS_OUPUT_Ca_Mg_P</vt:lpstr>
      <vt:lpstr>SAS_output_Ca_Mg__P_K</vt:lpstr>
      <vt:lpstr>Organized_B_horizon_Qualitative</vt:lpstr>
      <vt:lpstr>Rawdata_qualitative soil pits</vt:lpstr>
      <vt:lpstr>Organized_Quantative pits data</vt:lpstr>
      <vt:lpstr>Rawdata_quantative pits 10-20</vt:lpstr>
      <vt:lpstr>Rawdata_quantative pits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2014-08-15T04:49:12Z</dcterms:modified>
</cp:coreProperties>
</file>