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cfassle\Downloads\"/>
    </mc:Choice>
  </mc:AlternateContent>
  <xr:revisionPtr revIDLastSave="0" documentId="13_ncr:1_{E6F2E450-E6F1-4FE4-BFF1-917F685E00F8}" xr6:coauthVersionLast="47" xr6:coauthVersionMax="47" xr10:uidLastSave="{00000000-0000-0000-0000-000000000000}"/>
  <bookViews>
    <workbookView xWindow="28680" yWindow="-120" windowWidth="29040" windowHeight="15840" xr2:uid="{00000000-000D-0000-FFFF-FFFF00000000}"/>
  </bookViews>
  <sheets>
    <sheet name="Summary" sheetId="1" r:id="rId1"/>
    <sheet name="Sustainability-Focused" sheetId="2" r:id="rId2"/>
    <sheet name="Sustainability-Inclusive" sheetId="3" r:id="rId3"/>
    <sheet name="Sustainability-Immersiv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9" i="4" l="1"/>
  <c r="D79" i="4"/>
  <c r="C75" i="4"/>
  <c r="E73" i="4"/>
  <c r="D73" i="4"/>
  <c r="E67" i="4"/>
  <c r="D67" i="4"/>
  <c r="E62" i="4"/>
  <c r="D62" i="4"/>
  <c r="E56" i="4"/>
  <c r="E45" i="4"/>
  <c r="D45" i="4"/>
  <c r="E39" i="4"/>
  <c r="D39" i="4"/>
  <c r="M16" i="1" s="1"/>
  <c r="E32" i="4"/>
  <c r="D32" i="4"/>
  <c r="E27" i="4"/>
  <c r="D27" i="4"/>
  <c r="E18" i="4"/>
  <c r="D18" i="4"/>
  <c r="E13" i="4"/>
  <c r="D13" i="4"/>
  <c r="E308" i="3"/>
  <c r="D308" i="3"/>
  <c r="J12" i="1" s="1"/>
  <c r="E299" i="3"/>
  <c r="D299" i="3"/>
  <c r="E293" i="3"/>
  <c r="D293" i="3"/>
  <c r="E275" i="3"/>
  <c r="K25" i="1" s="1"/>
  <c r="D275" i="3"/>
  <c r="J25" i="1" s="1"/>
  <c r="I25" i="1" s="1"/>
  <c r="C269" i="3"/>
  <c r="E267" i="3"/>
  <c r="K23" i="1" s="1"/>
  <c r="I23" i="1" s="1"/>
  <c r="D267" i="3"/>
  <c r="E260" i="3"/>
  <c r="D260" i="3"/>
  <c r="E241" i="3"/>
  <c r="D241" i="3"/>
  <c r="E236" i="3"/>
  <c r="K20" i="1" s="1"/>
  <c r="E20" i="1" s="1"/>
  <c r="D236" i="3"/>
  <c r="E226" i="3"/>
  <c r="D226" i="3"/>
  <c r="E183" i="3"/>
  <c r="D183" i="3"/>
  <c r="E171" i="3"/>
  <c r="D171" i="3"/>
  <c r="E154" i="3"/>
  <c r="D154" i="3"/>
  <c r="E122" i="3"/>
  <c r="D122" i="3"/>
  <c r="E110" i="3"/>
  <c r="D110" i="3"/>
  <c r="E85" i="3"/>
  <c r="D85" i="3"/>
  <c r="E66" i="3"/>
  <c r="K11" i="1" s="1"/>
  <c r="E11" i="1" s="1"/>
  <c r="D66" i="3"/>
  <c r="E28" i="3"/>
  <c r="K10" i="1" s="1"/>
  <c r="I10" i="1" s="1"/>
  <c r="D28" i="3"/>
  <c r="E19" i="3"/>
  <c r="D19" i="3"/>
  <c r="E14" i="3"/>
  <c r="D14" i="3"/>
  <c r="E8" i="3"/>
  <c r="D8" i="3"/>
  <c r="E232" i="2"/>
  <c r="H8" i="1" s="1"/>
  <c r="D232" i="2"/>
  <c r="E225" i="2"/>
  <c r="D225" i="2"/>
  <c r="E218" i="2"/>
  <c r="D218" i="2"/>
  <c r="E212" i="2"/>
  <c r="D212" i="2"/>
  <c r="E189" i="2"/>
  <c r="H25" i="1" s="1"/>
  <c r="D189" i="2"/>
  <c r="E172" i="2"/>
  <c r="D172" i="2"/>
  <c r="E167" i="2"/>
  <c r="D167" i="2"/>
  <c r="E149" i="2"/>
  <c r="D149" i="2"/>
  <c r="E140" i="2"/>
  <c r="H19" i="1" s="1"/>
  <c r="D140" i="2"/>
  <c r="E108" i="2"/>
  <c r="D108" i="2"/>
  <c r="E61" i="2"/>
  <c r="D61" i="2"/>
  <c r="E56" i="2"/>
  <c r="D56" i="2"/>
  <c r="E41" i="2"/>
  <c r="H13" i="1" s="1"/>
  <c r="E13" i="1" s="1"/>
  <c r="D41" i="2"/>
  <c r="E30" i="2"/>
  <c r="D30" i="2"/>
  <c r="E15" i="2"/>
  <c r="D15" i="2"/>
  <c r="K27" i="1"/>
  <c r="J27" i="1"/>
  <c r="I27" i="1" s="1"/>
  <c r="H27" i="1"/>
  <c r="G27" i="1"/>
  <c r="F27" i="1" s="1"/>
  <c r="C27" i="1"/>
  <c r="M26" i="1"/>
  <c r="L26" i="1"/>
  <c r="I26" i="1"/>
  <c r="G26" i="1"/>
  <c r="F26" i="1"/>
  <c r="E26" i="1"/>
  <c r="D26" i="1"/>
  <c r="C26" i="1" s="1"/>
  <c r="N25" i="1"/>
  <c r="M25" i="1"/>
  <c r="L25" i="1" s="1"/>
  <c r="G25" i="1"/>
  <c r="N24" i="1"/>
  <c r="J24" i="1"/>
  <c r="H24" i="1"/>
  <c r="G24" i="1"/>
  <c r="D24" i="1" s="1"/>
  <c r="E24" i="1"/>
  <c r="C24" i="1"/>
  <c r="L23" i="1"/>
  <c r="J23" i="1"/>
  <c r="H23" i="1"/>
  <c r="G23" i="1"/>
  <c r="F23" i="1" s="1"/>
  <c r="L22" i="1"/>
  <c r="K22" i="1"/>
  <c r="E22" i="1" s="1"/>
  <c r="J22" i="1"/>
  <c r="D22" i="1" s="1"/>
  <c r="I22" i="1"/>
  <c r="H22" i="1"/>
  <c r="G22" i="1"/>
  <c r="F22" i="1"/>
  <c r="L21" i="1"/>
  <c r="K21" i="1"/>
  <c r="E21" i="1" s="1"/>
  <c r="C21" i="1" s="1"/>
  <c r="J21" i="1"/>
  <c r="I21" i="1" s="1"/>
  <c r="F21" i="1"/>
  <c r="D21" i="1"/>
  <c r="N20" i="1"/>
  <c r="M20" i="1"/>
  <c r="L20" i="1" s="1"/>
  <c r="J20" i="1"/>
  <c r="H20" i="1"/>
  <c r="G20" i="1"/>
  <c r="D20" i="1" s="1"/>
  <c r="C20" i="1" s="1"/>
  <c r="F20" i="1"/>
  <c r="N19" i="1"/>
  <c r="M19" i="1"/>
  <c r="L19" i="1"/>
  <c r="K19" i="1"/>
  <c r="J19" i="1"/>
  <c r="D19" i="1" s="1"/>
  <c r="I19" i="1"/>
  <c r="G19" i="1"/>
  <c r="N18" i="1"/>
  <c r="M18" i="1"/>
  <c r="L18" i="1" s="1"/>
  <c r="K18" i="1"/>
  <c r="J18" i="1"/>
  <c r="I18" i="1" s="1"/>
  <c r="H18" i="1"/>
  <c r="F18" i="1"/>
  <c r="E18" i="1"/>
  <c r="D18" i="1"/>
  <c r="C18" i="1" s="1"/>
  <c r="L17" i="1"/>
  <c r="K17" i="1"/>
  <c r="J17" i="1"/>
  <c r="I17" i="1"/>
  <c r="F17" i="1"/>
  <c r="E17" i="1"/>
  <c r="D17" i="1"/>
  <c r="C17" i="1" s="1"/>
  <c r="N16" i="1"/>
  <c r="K16" i="1"/>
  <c r="J16" i="1"/>
  <c r="D16" i="1" s="1"/>
  <c r="C16" i="1" s="1"/>
  <c r="I16" i="1"/>
  <c r="H16" i="1"/>
  <c r="E16" i="1" s="1"/>
  <c r="G16" i="1"/>
  <c r="N15" i="1"/>
  <c r="L15" i="1"/>
  <c r="K15" i="1"/>
  <c r="E15" i="1" s="1"/>
  <c r="C15" i="1" s="1"/>
  <c r="J15" i="1"/>
  <c r="H15" i="1"/>
  <c r="G15" i="1"/>
  <c r="F15" i="1"/>
  <c r="D15" i="1"/>
  <c r="N14" i="1"/>
  <c r="M14" i="1"/>
  <c r="L14" i="1"/>
  <c r="K14" i="1"/>
  <c r="J14" i="1"/>
  <c r="I14" i="1"/>
  <c r="H14" i="1"/>
  <c r="E14" i="1" s="1"/>
  <c r="G14" i="1"/>
  <c r="F14" i="1" s="1"/>
  <c r="M13" i="1"/>
  <c r="L13" i="1"/>
  <c r="K13" i="1"/>
  <c r="J13" i="1"/>
  <c r="I13" i="1" s="1"/>
  <c r="G13" i="1"/>
  <c r="K12" i="1"/>
  <c r="E12" i="1" s="1"/>
  <c r="F12" i="1"/>
  <c r="N11" i="1"/>
  <c r="M11" i="1"/>
  <c r="L11" i="1" s="1"/>
  <c r="J11" i="1"/>
  <c r="I11" i="1" s="1"/>
  <c r="H11" i="1"/>
  <c r="G11" i="1"/>
  <c r="D11" i="1" s="1"/>
  <c r="C11" i="1" s="1"/>
  <c r="F11" i="1"/>
  <c r="L10" i="1"/>
  <c r="J10" i="1"/>
  <c r="H10" i="1"/>
  <c r="G10" i="1"/>
  <c r="F10" i="1" s="1"/>
  <c r="L9" i="1"/>
  <c r="K9" i="1"/>
  <c r="E9" i="1" s="1"/>
  <c r="J9" i="1"/>
  <c r="D9" i="1" s="1"/>
  <c r="C9" i="1" s="1"/>
  <c r="I9" i="1"/>
  <c r="F9" i="1"/>
  <c r="L8" i="1"/>
  <c r="K8" i="1"/>
  <c r="J8" i="1"/>
  <c r="I8" i="1"/>
  <c r="G8" i="1"/>
  <c r="L7" i="1"/>
  <c r="K7" i="1"/>
  <c r="J7" i="1"/>
  <c r="I7" i="1" s="1"/>
  <c r="F7" i="1"/>
  <c r="D7" i="1"/>
  <c r="N6" i="1"/>
  <c r="N28" i="1" s="1"/>
  <c r="F19" i="1" l="1"/>
  <c r="E19" i="1"/>
  <c r="L16" i="1"/>
  <c r="M6" i="1"/>
  <c r="M28" i="1" s="1"/>
  <c r="F8" i="1"/>
  <c r="E8" i="1"/>
  <c r="H6" i="1"/>
  <c r="H28" i="1" s="1"/>
  <c r="I12" i="1"/>
  <c r="I6" i="1" s="1"/>
  <c r="I28" i="1" s="1"/>
  <c r="D12" i="1"/>
  <c r="C12" i="1" s="1"/>
  <c r="C19" i="1"/>
  <c r="E10" i="1"/>
  <c r="D25" i="1"/>
  <c r="L6" i="1"/>
  <c r="L28" i="1" s="1"/>
  <c r="F25" i="1"/>
  <c r="E25" i="1"/>
  <c r="J6" i="1"/>
  <c r="J28" i="1" s="1"/>
  <c r="I20" i="1"/>
  <c r="E23" i="1"/>
  <c r="K6" i="1"/>
  <c r="K28" i="1" s="1"/>
  <c r="F13" i="1"/>
  <c r="C22" i="1"/>
  <c r="E7" i="1"/>
  <c r="G6" i="1"/>
  <c r="G28" i="1" s="1"/>
  <c r="D13" i="1"/>
  <c r="C13" i="1" s="1"/>
  <c r="D8" i="1"/>
  <c r="D10" i="1"/>
  <c r="C10" i="1" s="1"/>
  <c r="D14" i="1"/>
  <c r="C14" i="1" s="1"/>
  <c r="I15" i="1"/>
  <c r="F16" i="1"/>
  <c r="D23" i="1"/>
  <c r="C23" i="1" s="1"/>
  <c r="F6" i="1" l="1"/>
  <c r="F28" i="1" s="1"/>
  <c r="C8" i="1"/>
  <c r="D6" i="1"/>
  <c r="D28" i="1" s="1"/>
  <c r="C7" i="1"/>
  <c r="E6" i="1"/>
  <c r="E28" i="1" s="1"/>
  <c r="C25" i="1"/>
  <c r="C6" i="1" l="1"/>
  <c r="C28" i="1" s="1"/>
</calcChain>
</file>

<file path=xl/sharedStrings.xml><?xml version="1.0" encoding="utf-8"?>
<sst xmlns="http://schemas.openxmlformats.org/spreadsheetml/2006/main" count="1706" uniqueCount="848">
  <si>
    <t>Sustainability-Focused</t>
  </si>
  <si>
    <t>or</t>
  </si>
  <si>
    <t>Sustainability-Inclusive</t>
  </si>
  <si>
    <t>Sustainability-Immersive</t>
  </si>
  <si>
    <t>Total</t>
  </si>
  <si>
    <t>Undergrad</t>
  </si>
  <si>
    <t>Grad</t>
  </si>
  <si>
    <t>Applied Mathematics (APM)</t>
  </si>
  <si>
    <t>Bioprocess Engineering (BPE)</t>
  </si>
  <si>
    <t>Biotechnology (BTC)</t>
  </si>
  <si>
    <t>Construction Management Engineering (CME)</t>
  </si>
  <si>
    <t>Environmental and Forest Biology (EFB)</t>
  </si>
  <si>
    <t>Environmental Health (EHS)</t>
  </si>
  <si>
    <t>Environmental Science (ENS)</t>
  </si>
  <si>
    <t>Environmental Resources Engineering (ERE)</t>
  </si>
  <si>
    <t>College Wide (ESF)</t>
  </si>
  <si>
    <t>Environmental Studies (EST)</t>
  </si>
  <si>
    <t>Environmental Writing Program (EWP)</t>
  </si>
  <si>
    <t>Chemistry (FCH)</t>
  </si>
  <si>
    <t>Forestry Resources Management (FOR)</t>
  </si>
  <si>
    <t>Forest Technology (FTC)</t>
  </si>
  <si>
    <t>General Engineering (GNE)</t>
  </si>
  <si>
    <t>Landscape Architecture (LSA)</t>
  </si>
  <si>
    <t>Paper Science and Engineering (PSE)</t>
  </si>
  <si>
    <t>Renewables Materials Science (RMS)</t>
  </si>
  <si>
    <t>Sustainable Renewable Energy (SRE)</t>
  </si>
  <si>
    <t>Sustainability Management (SUS)</t>
  </si>
  <si>
    <t>Total Number of Courses Offered by ESF</t>
  </si>
  <si>
    <t>% Sustainability Course or Includes Sustainability</t>
  </si>
  <si>
    <t xml:space="preserve">Sustainability Focused Course Offerings </t>
  </si>
  <si>
    <t>U = Undergraduate course       G = Graduate course</t>
  </si>
  <si>
    <t>Construction Management Engineering</t>
  </si>
  <si>
    <t>U</t>
  </si>
  <si>
    <t>G</t>
  </si>
  <si>
    <t>CME</t>
  </si>
  <si>
    <t>Orientation Seminar: Sustainable Construction Management and Engineering</t>
  </si>
  <si>
    <t>Introduction to campus resources available to ensure academic success in the area of Sustainable Construction Management and Engineering</t>
  </si>
  <si>
    <t>-</t>
  </si>
  <si>
    <t>Sustainable Construction</t>
  </si>
  <si>
    <t>Overview of sustainable design and construction concepts and practices. The emergence of green building, issues, and rating systems. Sources of chemicals in buildings, indoor air quality, and human comfort. Basic energy principles and energy-efficient technologies. Selection of materials. Role of the contractor in the management and construction of green projects.</t>
  </si>
  <si>
    <t>Environmental Performance Measures for Buildings</t>
  </si>
  <si>
    <t>An overview of how building rating systems for green construction have developed, their present application, and future directions for growth. The course will explore the process for development of individual standards, the different building certification systems that have been developed using these standards, and long-term development and code adoption of such certification systems.</t>
  </si>
  <si>
    <t>Sustainable Energy Systems for Buildings</t>
  </si>
  <si>
    <t>Exploration of construction management-related issues in creating a more sustainable energy use in our building stock. Integrating sustainable energy sources in construction as well as issues related to using energy more efficiently.</t>
  </si>
  <si>
    <t>Engineering Materials for Sustainable Construction</t>
  </si>
  <si>
    <t>Introduction to the principal structural materials used for building construction and their engineering properties and environmental impacts. The production and performance of these materials will be explored through class discussion and laboratory experiments.</t>
  </si>
  <si>
    <t>Renewable Materials for Sustainable Construction</t>
  </si>
  <si>
    <t>Properties and uses of major structural construction materials. Identification and knowledge of the major wood species and their applications in construction.</t>
  </si>
  <si>
    <t>Composite Materials for Sustainable Construction</t>
  </si>
  <si>
    <t>Properties, manufacture and design of multiphase materials. Applications and testing for service in sustainable construction systems and life-cycle analysis.</t>
  </si>
  <si>
    <t>Sustainable Innovations in Residential Construction</t>
  </si>
  <si>
    <t>Principles of sustainable residential construction; the adaptation of biological, ecological, and cultural elements into building performance standards, practical building specifications, standards and systems.</t>
  </si>
  <si>
    <t xml:space="preserve">Research in Sustainable Construction Managment and Wood Science </t>
  </si>
  <si>
    <t>Independent research topics in Sustainable Construction Management and Wood Science</t>
  </si>
  <si>
    <t>Environmental and Forest Biology</t>
  </si>
  <si>
    <t>EFB</t>
  </si>
  <si>
    <t>The Global Environment and the Evolution of Human Society</t>
  </si>
  <si>
    <t>An integrated overview of large-scale environmental issues and their relation to the development of human societies and resource-use strategies over time. Focus is on population growth and societal pressures on physical and biotic resources. Topics include energy-use issues, causes and socio-economic implications of climate change, pollution, and loss of biodiversity.</t>
  </si>
  <si>
    <t>Urban Ecology</t>
  </si>
  <si>
    <t>Explores the city from an ecosystems perspective. Addresses the role and importance of science, engineering, the design professions, and community participation in creating livable communities. Environmental equity and justice are addressed.</t>
  </si>
  <si>
    <t> Research Apprenticeship in Environmental Biology (1 - 3)</t>
  </si>
  <si>
    <t>Full- or part-time engagement as volunteer or employee on research project having environmental biology focus consistent with the student's educational and professional goals. Tenure at SUNY ESF or outside institution. EFB-based faculty member serves as student's sponsor. Study plan outlining the apprenticeship's educational goals completed prior to its commencement. Students shall report their activities to their instructor on a weekly basis for the duration of the course.</t>
  </si>
  <si>
    <t>Indigenous Issues and the Environment</t>
  </si>
  <si>
    <t>Introduction to perspectives of indigenous people on environmental and natural resources management issues, including tribal forestry, fisheries, biocultural restoration, conservation strategies, climate change and treaty rights. Integrates scientific and indigenous worldviews and knowledge systems.</t>
  </si>
  <si>
    <t>Research Methods: Understanding the Adirondack Ecosystem</t>
  </si>
  <si>
    <t>An introduction to biodiversity, forest and wildlife management, invasive species, climate science, and the role of humans in the context of the Adirondack Park. Biotic and abiotic drivers of the Adirondack ecosystem, field data collection methods and policy and sustainability are considered. Explores the role of science in natural resource decision-making and the uses and limitations of ecological data and planning tools.</t>
  </si>
  <si>
    <t>Introduction to Conservation Biology</t>
  </si>
  <si>
    <t>As an introduction to the discipline of conservation biology, the course seeks to demonstrate how basic biological science can be integrated with social, economic and political perspectives to achieve the goals of biological conservation</t>
  </si>
  <si>
    <t>Marine Ecology </t>
  </si>
  <si>
    <t>Introduction to marine organisms and systems using the principles of population, community and ecosystem ecology. Hands-on demonstrations, discussions, presentations, lectures, and field trip allow study of major marine habitats (e.g., intertidal, pelagic, coral reefs, deep sea), and the increasing human impact on marine environments.</t>
  </si>
  <si>
    <t>Plant Ecology and Global Change (3)</t>
  </si>
  <si>
    <t>Impacts of global changes in climate, biodiversity, land-use, and biogeochemical cycles on structure and function of terrestrial plant communities and ecosystems.</t>
  </si>
  <si>
    <t xml:space="preserve">Wildlife Habitats and Populations </t>
  </si>
  <si>
    <t>Three hours of lecture/discussion and one three-hour laboratory per week; one Saturday field trip required. Application of ecological concepts, including succession and population biology to wildlife management planning and program assessment. Students are exposed to U.S. Fish and Wildlife Service habitat evaluation procedures and fundamentals of population modeling.</t>
  </si>
  <si>
    <t>Adirondack Forest Ecology and Management</t>
  </si>
  <si>
    <t>One-week, field-based examination of sustainable forest management in the Adirondacks, framed by concepts and issues associated with plant and wildlife ecology, silviculture, and forest management. Contemporary research on central Adirondack forests is featured based on work at the Huntington Wildlife Forest. Emphasis is on experiential learning via a series of trips to, and laboratories in, the forest.</t>
  </si>
  <si>
    <t>Topics in Environmental Toxicology</t>
  </si>
  <si>
    <t>In-depth exploration of selected contemporary topics of environmental toxicology in areas such as toxic hazards of societal importance, pollutant monitoring and remediation, fate and ecological impacts of environmental pollutants, biological basis of toxic hazards, and ecological and human risk assessment and regulations</t>
  </si>
  <si>
    <t>Environmental Science</t>
  </si>
  <si>
    <t>ENS</t>
  </si>
  <si>
    <t>Climate Change Science and Sustainability</t>
  </si>
  <si>
    <t>Climate Change Science and Sustainability is an introduction to climate science, the evidence of modern climate change, and an evaluation of some of the proposed solutions. The course integrates NASA and other web-based climate change media and products with outside readings.NASA's spatial and temporal climate change resources are the basis for most learning activities, which will enable students to continue their exploration of personal and societal climate change solutions. </t>
  </si>
  <si>
    <t> Environmental Health Management </t>
  </si>
  <si>
    <t>Principles of communicable disease and contamination control, food protection, vector control, water supply safety, wastewater and solid and hazardous waste renovation, air pollution control, and controlling environmental hazards in special environments. (Course description may be revised prior to registration.) </t>
  </si>
  <si>
    <t>Hazardous Materials Management </t>
  </si>
  <si>
    <t>In-depth examination of hazardous wastes from source to disposal and chemical fate; covers medical, nuclear, agricultural, industrial sources and reduction, prevention, containment, transportation, remediation. </t>
  </si>
  <si>
    <t>Water Resources Management</t>
  </si>
  <si>
    <t>This course provides an introduction to interdisciplinary water management. It draws upon subject matters from many areas, including water policy, planning, economics, hydrology, law, engineering and water quality.</t>
  </si>
  <si>
    <t>Special Topics in Environmental Science and Policy </t>
  </si>
  <si>
    <t>Experimental and developmental courses in new areas of interest to environmental studies faculty and graduate students not covered in regularly scheduled courses</t>
  </si>
  <si>
    <t>Advanced Topics in Environmental Science and Policy</t>
  </si>
  <si>
    <t>Lectures and discussions, seminars, conferences and group research on advanced topics of special or current interest, in fields of interest to environmental studies faculty and graduate students</t>
  </si>
  <si>
    <t>Problems in Environmental Science and Policy</t>
  </si>
  <si>
    <t>Individualized, special study of environmental science and policy subjects and issues. Comprehensive oral or written report required for some problems.</t>
  </si>
  <si>
    <t>Environmental Resources Engineering</t>
  </si>
  <si>
    <t>ERE</t>
  </si>
  <si>
    <t>Ecological Engineering</t>
  </si>
  <si>
    <t>Theory and practice of ecological engineering with strong focus on sustainability and design, monitoring, and construction of ecosystems and the built environment. Key concepts, empirical models, and case studies, including applications of water/wastewater treatment, air resources and solid waste management.</t>
  </si>
  <si>
    <t>Ecological Engineering in the Tropics</t>
  </si>
  <si>
    <t>Principles of ecological engineering for ecosystem restoration and pollution control. Field trips to pristine and degraded ecosystems including: humid tropical cloud forests, coastal mangrove, dry mountain forests, and coral reefs to identify target functions for nature and society, observe degradations, and develop sustainable restoration designs.</t>
  </si>
  <si>
    <t>Energy Systems Engineering</t>
  </si>
  <si>
    <t>Fundamentals of thermodynamics and power needed for engineering systems analysis and applies methods such as life cycle analysis, sustainability analysis, and environmental impact analysis to non-renewable and renewable energy systems.</t>
  </si>
  <si>
    <t>Sustainable Engineering</t>
  </si>
  <si>
    <t>Explore and attempt to develop solutions to societal and environmental problems in a changing world that is facing climate change, premium fuel depletion, and regional water shortages. Evaluation of system sustainability using a multidisciplinary framework. Introduction to sustainability metrics, including emergy evaluation and life cycle assessment. Application of emergy evaluation.</t>
  </si>
  <si>
    <t xml:space="preserve">Environmental Systems Engineering </t>
  </si>
  <si>
    <t>Mathematical models of environmental systems are presented and combined with optimization procedures, decision theory, uncertainty analysis, and engineering economics to develop integrated approaches to the planning, design, and sustainable management of complex environmental systems.</t>
  </si>
  <si>
    <t>Ecological Engineering for Water Quality</t>
  </si>
  <si>
    <t>Design and analysis of ecological treatment systems for water quality improvement. Hands-on construction, operation and/or monitoring of engineered ecosystems through group project activities beyond class meeting times in on-campus labs and a greenhouse. Focusing on constructed wetlands, with minor topics selected by students</t>
  </si>
  <si>
    <t>Green Entrepreneurship</t>
  </si>
  <si>
    <t>Explore challenges and goals of creating a start-up venture in environmental science or technology. Recognize trends in the marketplace, and where commercial opportunities can be created. Analyze feasibility and potential to create a sustainable venture.</t>
  </si>
  <si>
    <t>Wastewater Resource Recovery</t>
  </si>
  <si>
    <t>Introduction to technologies for recovery of bio-energy and nutrients from liquid wastes as well as the principles and applications of laboratory methods used in development and assessment of wastewater resource recovery processes. </t>
  </si>
  <si>
    <t>Stormwater Management</t>
  </si>
  <si>
    <t>Techniques for urban stormwater and erosion control and analysis of associated water quality impacts. Review of applicable regulations and design standards. Students will, in small teams, generate a design for a stormwater management alternative at a local site.</t>
  </si>
  <si>
    <t> Hydrology in a Changing Climate </t>
  </si>
  <si>
    <t>Drawing on a growing body of academic literature focused on better understanding the degree of uncertainty in future climate, this class provides the technical background to interpret and apply predictions of future climate changes (as primarily related to hydrology) in different locales and at different scales.</t>
  </si>
  <si>
    <t>Engineering Planning and Design</t>
  </si>
  <si>
    <t>An intensive, project-team design experience with analysis of real world, interdisciplinary problems and development of design solutions. Projects will address problem framing, stakeholder analysis, conceptual and detailed engineering design, options analysis, and life-cycle financial analysis culminating in written and oral reports supporting the selected project design. Utilization of sound project management skills including engineering ethical, political, health &amp; safety, manufacturability and sustainability considerations, along with collaborative teamwork, and professional communication</t>
  </si>
  <si>
    <t>College Wide</t>
  </si>
  <si>
    <t>ESF</t>
  </si>
  <si>
    <t>The Ecology of the Economic Process</t>
  </si>
  <si>
    <t>An approach to economics as a natural, rather than a social science. Examination of the ecology of human-dominated ecosystems including cities, agricultural areas, and fisheries. Review of basic ideas of value, classical, neoclassical, and biophysical economics. Examines an alternative model emphasizing analysis of energy and material flows and their control. Case studies will focus on the developing economies of the tropics.</t>
  </si>
  <si>
    <t>Environmental Studies</t>
  </si>
  <si>
    <t>EST</t>
  </si>
  <si>
    <t>Introduction to Environmental Studies</t>
  </si>
  <si>
    <t>Introduction to the study of environmental problems in the social sciences and humanities. Topics: pollution, conservation, preservation, human health, ecosystem health, limits to growth, sustainability, ecosystems, population, energy, risk and traditional knowledge</t>
  </si>
  <si>
    <t>Introduction to Native Peoples, Lands &amp; Cultures</t>
  </si>
  <si>
    <t>Introductory survey of the history, geography, economy, and culture of Native Americans from prehistory to present, with special attention to the Great Lakes region/upstate New York and environmental topics.</t>
  </si>
  <si>
    <t>Cultural Ecology</t>
  </si>
  <si>
    <t>Students develop skills and fluency in preparing, delivering and evaluating multicultural and traditional environmental management and decision-making. Emphasis is on situations encountered in the environmental professions. Case studies pose ethical questions, which challenge students to apply theory and analysis to each case. Topics also include interactions of culture and environment, relationship between traditional and scientific knowledge and co-management as multicultural decision making</t>
  </si>
  <si>
    <t>Environmental Geology</t>
  </si>
  <si>
    <t>Three hours of lecture and discussion per week. Environmental Geology is an applied field of study that uses geological information to assist in resolving human conflicts related to land use issues, environmental damage, and resource use. Topics include natural resources, energy, environmental pollution, waste disposal, geological hazards and climate change.</t>
  </si>
  <si>
    <t>Foundations of Environmental Communication</t>
  </si>
  <si>
    <t>Survey of environmental communication, including nature representations in popular culture, and the role of mass media on public perceptions of environmental issues. Topics also include strategic communication, public participation in environmental decision-making, and environmental risk perception. Exposure to communication theory and social scientific and humanities-based approaches.</t>
  </si>
  <si>
    <t>Sociology of Natural Resources</t>
  </si>
  <si>
    <t>The concepts and principles of sociology as applied to natural resource questions. Concepts of community, forest dependent communities, shared identity and social structures of resource based groups. The forest as an integrated social and biological community. </t>
  </si>
  <si>
    <t>Government and the Environment</t>
  </si>
  <si>
    <t>Three contact hours per week. Examines the relationship between government and the environment, primarily in the U.S. Introduces environmental policy, including the policy making process. Reviews legal framework and current issues in several thematic areas (e.g., air, water, hazardous waste, and endangered species protection)</t>
  </si>
  <si>
    <t>Behavior Change and the Environment</t>
  </si>
  <si>
    <t>Explores the critical role of human feelings and behaviors in creating environmental problems and solutions, and addresses how individuals and different types of stakeholder groups think about and react to environmental challenges, what psychological apply, and what communication and education techniques environmental practitioners can employ to encourage sustainable behaviors and actions. The course begins with a self-inventory of environmental beliefs and emotions, then an overview of environmental psychologies, behavior theory, research and observation methods, and ends with practical applications. </t>
  </si>
  <si>
    <t>History of the American Environmental Movement</t>
  </si>
  <si>
    <t>The historic and cultural origins and evolution of this complex, multifaceted social phenomenon called the environmental movement and its influence on public policies, values and lifestyles. The events, personages, philosophies and historical/cultural processes that marked and continue to drive various, competing attitudes toward nature, even within the United States environmental movement.</t>
  </si>
  <si>
    <t>Attitudes, Values and the Environment</t>
  </si>
  <si>
    <t>Three hours of lecture per week. Historical roots of environmental attitudes, values, and ethics with special emphasis on how individual attitudes impact environmental issues. Perspectives on man's relationship and responsibility to nature. Value implications of ecological principles and concepts. Examples of current environmental issues are examined in this context.</t>
  </si>
  <si>
    <t>Social Processes and the Environment</t>
  </si>
  <si>
    <t>Explores alternative ways of explaining the relationship between social processes and environmental conditions. Analyzes classical and modern social theories and applies their insights to questions of human-environment interaction. Introduces qualitative social science research methods and the social construction of environmental meaning.</t>
  </si>
  <si>
    <t>Environmental Discourse and Communication</t>
  </si>
  <si>
    <t>Considers the role of communication and political discourse in shaping perceptions of nature and environmental issues/problems. Explores a variety of interpersonal, group, organizational and mass communication theories and a wide range of environmental discourses using examples of written, visual, broadcast, and electronic communication.</t>
  </si>
  <si>
    <t>Env. Ethics and Culture: Perspectives on the Adirondack Park</t>
  </si>
  <si>
    <t>Introduction to the ethics of land-use conflicts in the Adirondacks, NY. This course links the philosophical history of ethics with contemporary principles of environmental ethics and advocacy. Topics include agency, ethics, value theory, morality and responsibility in the context of ongoing regional debates.</t>
  </si>
  <si>
    <t>Diverse Perspectives on a common landscape: Exp. the ADK Park</t>
  </si>
  <si>
    <t>Two hours of lecture and three hours per week of immersion in Adirondack issues including introduction to diverse stakeholders and perspectives through non-governmental, agency, and community meetings; interaction with an array of regional experts through special panel discussions; and field trips to and private tours of historic and cultural sites and institutions</t>
  </si>
  <si>
    <t>Sustainable Development: An Adirondack Park Case Study</t>
  </si>
  <si>
    <t>A place based study of the concepts of sustainable development and their application. Students will learn of the role of historical precedence and current context in approaching planning and policy for a sustainable future. The course will combine lecture, discussion, student led seminars and writing that illustrates both skills in analysis and synthesis. Class will meet once a week for three hours for fourteen weeks at the ESF Newcomb campus, and may require occasional field trips.</t>
  </si>
  <si>
    <t>Using Past Exp. to Inform Future Mgmt: Synthesizing the ADK Park</t>
  </si>
  <si>
    <t>Synthesis of experiences, content and insights gained during the “Sustaining the Adirondack Park” residential semester, including Capstone research and production of an independent position paper and collaborative comprehensive management plan.</t>
  </si>
  <si>
    <t>Environmental Justice</t>
  </si>
  <si>
    <t>Introduces students to the unique environmental vulnerabilities that marginalized communities are at heightened exposure to, within a multitude of contexts, including: toxics siting, public health disparities and food access. It examines political and economic conditions that promote environmental inequality and explores the history of environmental exploitation of vulnerable populations. Additionally, it evaluates contemporary issues along with community and public responses to threats.</t>
  </si>
  <si>
    <t>Community Planning and Sustainability</t>
  </si>
  <si>
    <t>Presents ecological planning and development concepts and theory guiding local and global initiatives for sustainable development. Overlapping themes are considered and linked: the relationship between landscape patterns reflecting wealth, poverty and environmental quality; the role of efficiency in reducing environmental impacts; and the questions of environmental equality, and the quality of development.</t>
  </si>
  <si>
    <t>Environmental and Energy Auditing</t>
  </si>
  <si>
    <t>Presents environmental and energy auditing concepts and theory guiding local and regional initiatives for greenhouse gas production and energy use reduction. This course utilizes a practicum approach through use of inventory and analysis tools by student teams for project application.</t>
  </si>
  <si>
    <t>Sustainable Enterprise</t>
  </si>
  <si>
    <t>Economic, social, and environmental dimensions of sustainability and their interdependence. Influences on organizations to adopt sustainable approaches to operations and activities. Tools to validate organizational sustainability. Transdisciplinary emphasis.</t>
  </si>
  <si>
    <t>Water in the Middle East: Issues and Opportunities</t>
  </si>
  <si>
    <t>Seminar on water issues and initiatives in Israel, Jordan, and the Palestinian Territories. Participants explore a variety of perspectives on the biophysical, historical, and sociocultural roots of transboundary and other water-related issues in the region, as well as an array of top-down (technological, managerial) and bottom-up (community-based, participatory) approaches to developing solutions. Designed for graduate students in environmental and natural resource policy, water resources, international relations, conflict resolution, and related fields. Each week, graduate students write short critical commentaries on required readings; the essays serve as starting point for class discussion. Over the course of the semester, students develop and submit a research paper on a related topic.</t>
  </si>
  <si>
    <t>Environmental Communication Workshop</t>
  </si>
  <si>
    <t>Three hours of cooperative learning activities, lecture and discussion per week. A workshop format on a specified environmental program or issue introduces the theories and skills of alternative dispute resolution approaches, public participation structures and dynamics, public policy decision making and implementation, risk communication, leadership styles, and small group dynamics.</t>
  </si>
  <si>
    <t>Environmental Impact Analysis</t>
  </si>
  <si>
    <r>
      <rPr>
        <sz val="11"/>
        <color theme="1"/>
        <rFont val="Calibri"/>
      </rPr>
      <t xml:space="preserve">The law, administration and natural/social science basis of the environmental impact assessment process in the federal government and New York state. designed to introduce students to the field of Environmental Impact Assessment and Analysis. </t>
    </r>
    <r>
      <rPr>
        <u/>
        <sz val="11"/>
        <color theme="1"/>
        <rFont val="Calibri"/>
      </rPr>
      <t>EIS Analysis Project</t>
    </r>
    <r>
      <rPr>
        <sz val="11"/>
        <color theme="1"/>
        <rFont val="Calibri"/>
      </rPr>
      <t xml:space="preserve">: This project involves “adopting” a complex environmental impact statement from the Moon Library collection (FA20: Online though federal websites). Students will examine it thoroughly and (1) Identify primary characteristics in a rapid presentation (UG group; Grad Indiv); (2) Present a complex analysis of 4 distinct aspects of the EIS that illustrate course themes in a poster session (UG Group; Grad Indiv); and (3) Each student will research and write a focused, detailed analysis paper that demonstrates application of course skills and content. </t>
    </r>
    <r>
      <rPr>
        <u/>
        <sz val="11"/>
        <color theme="1"/>
        <rFont val="Calibri"/>
      </rPr>
      <t>SEQR Application for a New ESF Lab</t>
    </r>
    <r>
      <rPr>
        <sz val="11"/>
        <color theme="1"/>
        <rFont val="Calibri"/>
      </rPr>
      <t>: In this final project, students will complete a New York State SEQR Application for the siting and construction of a new lab building in a To Be Determined location (We try to make it different every year). Additionally and most importantly, student will provide cover materials and expanded rationales with citations for key decisions in the process, ultimately showing off the scope and breadth of what they learned in the course.</t>
    </r>
  </si>
  <si>
    <t>Collaborative Gov. Processes for Env. and Nat. Resource Mgmt.</t>
  </si>
  <si>
    <t>Introduces the evolution of innovative multistakeholder processes that characterize collaborative governance (CG). Distinguishes CG from traditional public involvement and dispute resolution approaches, and explores its challenges and opportunities. Provides knowledge and introductory tools to design and be more productive participants in collaborative processes.</t>
  </si>
  <si>
    <t xml:space="preserve">Environmental Policy and Governance </t>
  </si>
  <si>
    <t>Examination of the dynamic relationships present in the creation and implementation of environmental policies. Considers the roles of the state, the private sector, and nongovernmental organizations. Explores background and implications of recent trends in environmental management.</t>
  </si>
  <si>
    <t>Urbanization and the Environment</t>
  </si>
  <si>
    <t>Provides a foundation for researching and writing about the social, political, economic, and material aspects of urban infrastructures and networks, resource development, urban environmental governance and decision-making as well as the practices of urban planners, engineers, and scientists in shaping urban space and processes.</t>
  </si>
  <si>
    <t>Global Perspectives on Environmental Justice</t>
  </si>
  <si>
    <t>This course examines environmental and social justice conflicts from a global/international perspective. We discuss distributional justice issues of hazardous waste sites around the world and related procedural injustices in siting, operation, and human rights concerns. Through case studies and research, students analyze crucial processes and relations generating environmental inequalities at different scales and investigate how economies’ extractive activities generate conflicts and resistance across the world. Learning activities include participating on a course discussion board, conducting interviews, engaging in media analyses, peer review, mini group projects, journal reflections, and a final presentation</t>
  </si>
  <si>
    <t>Measuring Environmental Inequality</t>
  </si>
  <si>
    <t>This graduate-level, seminar-style course focuses on how environmental inequalities are operationalized and measured in research and public policy contexts. The methods of measuring environmental inequality are based on what is necessary to move toward a world with socially and environmentally equitable outcomes: engagement with and cultivation of community capacity to understand and respond to environmental concerns; collaboration based on morally and empirically sound principles; and making a visible and positive difference for communities. Utilizing synchronous and asynchronous methods, this course reviews contributions by community-based and thought leaders; frameworks for structuring and maintaining community ties; and ethical considerations for working with indigenous and other historically colonized communities. It offers examples of operationalization with a focus on public health research.</t>
  </si>
  <si>
    <t> Nature, Recreation, and Society</t>
  </si>
  <si>
    <t>The course will examine linkages between society, recreation, tourism, and nature, and will attend to such concepts as sense of place, experience, power, and perception as they relate to nature and recreation. These concepts provide useful entry points into more critical investigations of tourism and recreation practices and motivations, and serve as points of departure for conversations about eco-imperialism, green-washing, and the marginalization and dispossession of local populations. Discussion related to the aforementioned critical investigations will be paired with attention to the experiential side of recreation, tourism, and nature. That is, how the act of pursuing nature and related natural adventure contributes to the development of identity, our knowledge of the reciprocal relationship between sense of self and sense of place, and how these concepts are dependent upon and manifest themselves differently in various sites and experiences.</t>
  </si>
  <si>
    <t>Wetland Management Policy</t>
  </si>
  <si>
    <t>International, national, and local wetland management and conservation issues. Application of methods of policy research, critical evaluation and design of wetland management issues including delineation, functional evaluation, wetland banking, and property rights issues.</t>
  </si>
  <si>
    <t>Concepts and Principles of Sustainable Development</t>
  </si>
  <si>
    <t>Presents ecological and development concepts and theory guiding local and global initiatives for sustainable development. Four overlapping themes are considered and linked: the relationship between patterns of wealth, poverty and environmental quality; the role of efficiency in reducing environmental impacts; the theme of frugality and sufficiency in advancing development; the questions of environmental equality, and the quality of development.</t>
  </si>
  <si>
    <t>Public Participation and Decision Making: Theory and Application</t>
  </si>
  <si>
    <t>Provides a student with fundamental theories and techniques for developing and applying citizen participation strategies as they relate to environmental decision-making.</t>
  </si>
  <si>
    <t>Environmental Thought and Ethics</t>
  </si>
  <si>
    <t>Critical interdisciplinary introduction to philosophical, religious, cultural and historical dimensions of environmental affairs. How ecologically significant cultural assumptions, ideologies, representations, and institutionalized practices contribute to human meanings and relationships to other-than-human-nature. Special attention to the role of language and questions of environmental ethics and ontology</t>
  </si>
  <si>
    <t>Environmental Perception and Human Behavior</t>
  </si>
  <si>
    <t>Application of environmental perception and human behavior paradigms and theories in understanding the causes and potential solution strategies to environmental issues. Interdisciplinary approach utilizes concepts, theories and research from disciplines including environmental psychology, sociology, anthropology, and risk perception to understand the myriad influences on human behavior as it relates to environmental impacts</t>
  </si>
  <si>
    <t xml:space="preserve">EST </t>
  </si>
  <si>
    <t> Managing Sustainability: Purpose, Principles, and Practice</t>
  </si>
  <si>
    <t>Dynamics and interdependence of economic, social, and environmental systems. Sustainable management frameworks, tools, and metrics. Local, national, and international implications. Relevance of technology, ethics, law, and policy. Interdisciplinary emphasis. </t>
  </si>
  <si>
    <t>International Environmental Policy Consultancy</t>
  </si>
  <si>
    <t>Group research practicum. An innovative, collaborative, applied course and practicum in environmental policy consultation at the global level. May be linked via digital/ online technology with students in a parallel course at another, international institution. Students engage in a semester-long, consultancy project with an international organization engaged in environmental policymaking. Client organization and topic may vary annually. Students learn group consulting skills including issue definition and stakeholder identification; proposal preparation, team building and leadership skills; data collection, analysis and interpretation; report writing and presentation skills. Students fulfill the client's Terms of Reference, producing and delivering contributions towards final, agreed-upon deliverables</t>
  </si>
  <si>
    <t>Environmental Journalism</t>
  </si>
  <si>
    <t>Covers a range of topics related to journalism: interviewing, writing the lead, style, writing and organizing the story, layout, editing and revising, writing features and follow-up stories, covering speeches, etc. In addition, students explore how the media covers scientific and environmental issues.</t>
  </si>
  <si>
    <t>Environmental and Natural Resource Program Evaluation</t>
  </si>
  <si>
    <t>The systematic analysis of public environmental programs with an emphasis on the evaluation of resultant environmental outcomes. Topics include evaluation contexts, objective setting, environmental monitoring, and analysis of agency organization and procedures.</t>
  </si>
  <si>
    <t>Environmental Policy Analysis</t>
  </si>
  <si>
    <t>Covers current and classic literature in environmental policy analysis, as well as a variety of approaches to policy analysis that are relevant for working through complex environmental issues. While tools and methods for policy analysis will be treated, the overall intention of the course is to provide students with the scholarly background to think analytically, critically, and creatively across a variety of environmental policy contexts.</t>
  </si>
  <si>
    <t>Social Theory and the Environment</t>
  </si>
  <si>
    <t>This course is an advanced graduate seminar that covers social theory related to the environment. Students will be exposed to foundational literature in environmental sociology in the first part of the course, after which other social science literatures will be explored that analyze the relationship between environment and society, such as Political Ecology, Environment and Citizenship, Environmental Governance, Geographies of Energy, Sustainability Indicators and Standards, Ecological Modernization, and Environmental Justice, among others. Environmental issues and scholarship from both industrialized and developing country contexts, and that represent a variety of social science disciplinary perspectives, will be discussed.</t>
  </si>
  <si>
    <t>Sustainability-Driven Enterprise</t>
  </si>
  <si>
    <t>Sustainable approaches to complex organizational challenges, opportunities: organizational, industry, stakeholder analysis, sustainability objectives, strategies, and metrics. Multidisciplinary team consulting project. </t>
  </si>
  <si>
    <t>Regenerative Approaches to Sustainable Futures </t>
  </si>
  <si>
    <t>A transdisciplinary approach to understand the interface of human and ecological systems, includes concepts and methods of ecologists, economists, and social scientists. Focus is on historical, conceptual and epistemological foundations. Draws on contemporary economic and policy thought, evolutionary biology, ecology, systems theory, social psychology, and environmental ethics.</t>
  </si>
  <si>
    <t>Forestry Resources Management</t>
  </si>
  <si>
    <t>FOR</t>
  </si>
  <si>
    <t>Introduction to Green Entrepreneurship</t>
  </si>
  <si>
    <t>An introduction to the challenges and goals of creating a start-up venture in environmental science or technology. Recognize marketplace trends and creating commercial opportunities. Analyze feasibility and potential to create a sustainable venture. Topics include critical success factors and key start-up issues unique to science and technology.</t>
  </si>
  <si>
    <t>Orientation Seminar: Sustainable Resources Managemen</t>
  </si>
  <si>
    <t>Thirteen hours of lecture and six hours of field time. An introduction to forest and natural resource management and related career paths. Indoor and outdoor lectures expand student awareness of ESF's educational opportunities, properties, and faculty in FNRM</t>
  </si>
  <si>
    <t>Introduction to Sustainable Energy Resources</t>
  </si>
  <si>
    <t>Two hour of seminar/lecture/discussion per week concerning sustainable energy resources. Topics include: energy use and sources, sustainable use of energy resources, energy units and conversions, renewable energy, and financial analysis of energy projects.</t>
  </si>
  <si>
    <t>Concepts of community, forest-dependent communities, shared identity, and social structures of resource-based groups. The forest as an integrated social and biological community. </t>
  </si>
  <si>
    <t>Natural Resources Managerial Economics</t>
  </si>
  <si>
    <t>Every natural resources manager must answer the question of how to use economic information to make better business and management decisions daily. Solutions require identifying alternative means of achieving given objective(s), then selecting the alternative that accomplishes this in the most resource efficient manner.</t>
  </si>
  <si>
    <t>Silvicultural Practice</t>
  </si>
  <si>
    <t> The practice of silviculture in managing stands to serve various landowner interests. Field trips and exercises provide opportunities to see examples of silviculture methods under different management scenarios, and to learn and practice techniques for analyzing forest stands and developing prescriptions for their treatment.</t>
  </si>
  <si>
    <t xml:space="preserve">Forest Management Decision Making and Planning </t>
  </si>
  <si>
    <t>Introduction to the components of forest management decision making and planning. The topics include forest regulation, growth and yield, and harvest scheduling given that a landowner’s goals may include more than just commercial timber production</t>
  </si>
  <si>
    <t>Sustainable Harvesting Practices</t>
  </si>
  <si>
    <t>Overview of forest roads and timber harvesting; planning, construction, and maintenance of forest roads; economic and environmental characteristics of harvesting systems; safety and health; wood procurement systems; and the role of forest operations in the broader context of forest management.</t>
  </si>
  <si>
    <t>Humans and the Environment: New Zealand</t>
  </si>
  <si>
    <t>Three and one-half week study-abroad program examines the natural and cultural history and resource management of New Zealand's South Island. Through class lecture/discussion and field excursions, students obtain an understanding of integrated resource management and sustainability in protected areas. </t>
  </si>
  <si>
    <t>Sustainable Energy Policy</t>
  </si>
  <si>
    <t>Evaluation of the sustainable energy field as it relates to policy. Primary emphasis on the following topics: policy concerns that motivated the development and expansion of sustainable energy, a history of the policy interactions between sustainable energy pathways, and controversies that have arisen from these interactions and their effects.</t>
  </si>
  <si>
    <t>Advanced Silviculture</t>
  </si>
  <si>
    <t>Advanced study of silviculture in managing stands to serve a variety of landowner objectives. Enhanced problem-solving skills related to stand analysis and prescription making. Field exercises provide practical experience in implementing silvicultural prescriptions. </t>
  </si>
  <si>
    <t>Watershed Ecology and Management</t>
  </si>
  <si>
    <t>Introduction to watershed ecology and stream ecosystems. Interactions and linkages among upland, riparian and stream processes. Management and restoration associated with multiple uses of forest and rangelands. Explore influences of spatial and temporal scale, watershed and network position, disturbance regimes, and global change</t>
  </si>
  <si>
    <t>Renewable Energy Finance and Analysis</t>
  </si>
  <si>
    <t>Topics include: the adoption and financing of renewable energy project within the context of overall economics of energy markets, financial analysis of renewable energy projects, the role of tax and subsidies in promoting the adoption of renewable sources of energy. </t>
  </si>
  <si>
    <t>Natural Resources Policy</t>
  </si>
  <si>
    <t>Examination of US and NYS government roles in natural resource policy, and how government policies influence the management of public and private lands. Analysis of institutions, participants, and drivers of public lands, forest, water, wetlands, wildlife, fisheries, and fire policies. </t>
  </si>
  <si>
    <t>476 </t>
  </si>
  <si>
    <t>Ecotourism and Nature Tourism </t>
  </si>
  <si>
    <t>Three hours of instruction per week. Overview of ecotourism and nature tourism programs and efforts around the world. Community, business, and organizational structures necessary for managing ecotourism and nature tourism programs are discussed, as are related environmental, social, and economic impacts.</t>
  </si>
  <si>
    <t>478 </t>
  </si>
  <si>
    <t>Wilderness and Wildlands Management</t>
  </si>
  <si>
    <t>Review of the state and federal legislation and agency policies that frame the planning and management of public lands designated as wilderness or wildlands. Emphasizes stewardship and management for protection of natural resources and human values. Concepts include carrying capacity, preservation of ecological conditions and processes, visitor management, dispersed recreation management, human values and benefits, and planning frameworks.</t>
  </si>
  <si>
    <t>Environmental Law and Policy</t>
  </si>
  <si>
    <t>Introduction to the approaches used in US environmental law. Analysis of common law and statutory designs and strategies used to address environmental problems. Examination of common law environmental remedies, Clean Air Act, Clean Water Act, Endangered Species Act, hazardous waste, and other environmental laws.</t>
  </si>
  <si>
    <t>Natural Resources Law and Policy</t>
  </si>
  <si>
    <t>An introduction to the law governing the management of natural resources. Examination of the history and constitutional basis of natural resources law, wildlife and biodiversity law, protected lands law, water law, marine fisheries law, rangelands law, minerals law, and forest law. </t>
  </si>
  <si>
    <t>Integrated Resources Management</t>
  </si>
  <si>
    <t>This capstone course emphasizes the assimilation, integration, and interpretation of the biophysical and socioeconomic sciences. It provides students with the opportunity to integrate skills and knowledge accumulated from professional and supporting coursework. A written comprehensive management plan, also presented orally in the field and classroom, provides the central vehicle by which students demonstrate their abilities as future natural resource managers. </t>
  </si>
  <si>
    <t>Internship in Sustainable Resources Management</t>
  </si>
  <si>
    <t>Full- or part-time engagement as volunteer or employee working for off-campus resource management/forestry/renewable energy organization under guidance of external supervisor. Students shall report their activities to their instructor on a weekly basis for the duration of the course and final written report is required for record. Junior or senior status, cumulative GPA of at least 2.5, and written approval of a study plan by faculty advisor and field supervisor must be submitted prior to its commencement.</t>
  </si>
  <si>
    <t>Introduction to Environmental Resources Management</t>
  </si>
  <si>
    <t>Two-week, field-based examination of forest, water, wildlife, recreation, and mineral resources and their management in New York State and surrounding states, framed by public administration, political science, economic, human dimension, and biophysical concepts.</t>
  </si>
  <si>
    <t>Three hours of lecture/discussion per week. Explore challenges and goals of creating a start-up venture in environmental science or technology. Recognize trends in the marketplace, and where commercial opportunities can be created. Analyze feasibility and potential to create a sustainable venture. Other topic areas include critical success factors and key start-up issues unique to environmental science and technology firms.</t>
  </si>
  <si>
    <t>Forest Ecology and Silviculture</t>
  </si>
  <si>
    <t>Two hours of classroom lecture with weekly three-hour trips and labs to forests across Central New York. Study of the conceptual underpinnings and application of forest ecology via explorations of the environmental complex and silvicultural systems. Experiential learning is emphasized through a strong field component of assessing vegetation, site and land use history variables, and treatment alternatives to create different forest conditions. Provides a study of trees as individuals and communities, and how we can manipulate them both using planned methods and techniques to affect sustained production of a wide variety of forest ecosystem benefits, services, and values.</t>
  </si>
  <si>
    <t xml:space="preserve">Sustainable Harvesting Practices </t>
  </si>
  <si>
    <t>Overview of forest roads and timber harvesting; planning, construction, and maintenance of forest roads; economic and environmental characteristics of harvesting systems; safety and health; wood procurement systems; and the role of forest operations in the broader context of forest management. Emphasis on application of knowledge, requiring a written report with a problem-solving focus. </t>
  </si>
  <si>
    <t>Resource and Environmental Economics</t>
  </si>
  <si>
    <t> An introductory course in resource and environmental economics. Apply economic theories and models to analyze decisions concerning the use of forest, marine, and water resources and to analyze policy tools for mitigating pollution created as a result of production and consumption.</t>
  </si>
  <si>
    <t>Capstone in Forest and Natural Resources Management</t>
  </si>
  <si>
    <t>Students will integrate and apply their knowledge of forest natural resources management to practical problems of their own design in their areas of interest, in consultation with clients whom they identify to be in need of their professional services. Class sessions include opportunities to develop advanced knowledge and professional skills, such as research, analysis, management, and communication.</t>
  </si>
  <si>
    <t>Ecological Economics and Policy</t>
  </si>
  <si>
    <t>Forest Technology</t>
  </si>
  <si>
    <t>FTC</t>
  </si>
  <si>
    <t>Introduction to Natural Resources Measurements </t>
  </si>
  <si>
    <t>A study of the tools and techniques used to measure primary forest products and inventory and/or measure natural resources, such as timber, water, biomass, carbon stocks, wildlife habitat, recreation use and impact, and plant diversity. Professional presentation of forest inventory data in the form of technical reports. Basic forest sampling methods are used and compared, and associated statistical methods are learned and applied. </t>
  </si>
  <si>
    <t>Forest Ecology</t>
  </si>
  <si>
    <t>Study of interactions between forest vegetation and the environment. Considers how sunlight, moisture, soils and climate impact species presence, composition and growth. Human dimension of forest ecology, including critical thinking and evaluation of environmental issues.</t>
  </si>
  <si>
    <t>Adirondack Cultural Ecology</t>
  </si>
  <si>
    <t>Development of the Adirondack Park as influenced by the exploitation and eventual conservation of the region’s natural resources. An historical review and contemporary assessment of the political, economic, and sociologic issues that define and influence Adirondack culture. Guest speakers, public meeting attendance, and field trips within the Park reinforce cultural history and emphasize the role of individuals, organizations, and agencies in managing the unique blend of public and private lands that comprise the Park.</t>
  </si>
  <si>
    <t>Natural Resources Management</t>
  </si>
  <si>
    <t>Addresses common issues in organizing a forest property to meet stakeholder goals. Techniques of growth and resource measurement, monitoring, and evaluation are emphasized. Examples and case studies of forest management and production activities are presented. A final project involves the application of knowledge accumulated at the ESF Ranger School in a management plan for an assigned forest property.</t>
  </si>
  <si>
    <t>Wildlife Conservation </t>
  </si>
  <si>
    <t>An introduction to the history and evolution of wildlife-related policies and laws, and to the biological, ecological, economical and sociological principles underlying wildlife management and conservation efforts in the United States.</t>
  </si>
  <si>
    <t>Landscape Architecture</t>
  </si>
  <si>
    <t>LSA</t>
  </si>
  <si>
    <t>Natural Processes in Design and Planning</t>
  </si>
  <si>
    <t>An overview of basic principles and processes of physical and biological landscape systems with respect to their roles in landscape design and planning. Emphasizes landform, soil, slope, hydrology, climate, energy and general ecological issues as common elements influencing landscape design and the land use decision-making process. Sources and uses of environmental data are discussed.</t>
  </si>
  <si>
    <t>Ecological Applications in Planning and Design</t>
  </si>
  <si>
    <t>Introduction to concepts of ecology and landscape ecology related to sustainable land planning and design. Emphasis on using theory to guide planning and design decision making, with a goal of greater integration of ecological concepts into professional work.</t>
  </si>
  <si>
    <t xml:space="preserve">Landscape Architectural Design Studio I </t>
  </si>
  <si>
    <t>This course will instruct those enrolled in the processes of measuring various physical qualities of a site or landscape, and then how to apply knowledge of ecology, natural processes, and human behavior and culture to assess the viability of potential design uses and forms. The material addressed will include land measurement and measurement systems, physiography and landform, soils, hydrology, climate, and plant, animal and human ecology. A variety of manual and computer techniques for data collection, analysis and synthesis of natural and cultural systems information will be explored. The course will concentrate on the comparison of synthesis techniques and their use in land use and site design decision-making.</t>
  </si>
  <si>
    <t>Landscape Architectural Design Studio II</t>
  </si>
  <si>
    <t>This course addresses intermediate to advanced level site design, including skill development, theory and strategies as they relate to design issues and process. Emphasis is placed on in-depth investigation of concept and form expression in small-scale site design. Focus is on the form implications of applying specific materials, plantings and structural systems through design development and detailing. Occasional field trips to illustrate various design solutions.</t>
  </si>
  <si>
    <t xml:space="preserve">Landscape Architectural Design Studio III </t>
  </si>
  <si>
    <t>This course introduces and applies concepts urban and regional planning, environmental planning, and landscape ecology, in the context of large-scale landscape architectural, community, and urban design. Emphasis will be placed upon the application of appropriate technologies and strategies to foster environmentally and economically sustainable community forms, as well as greater environmental and social equity.</t>
  </si>
  <si>
    <t>Landscape Architectural Design Studio IV</t>
  </si>
  <si>
    <t>LSA 423 addresses the final refining stages of small-scale site design, design detailing, precise layout and grading, selection of individual plant specimens and other materials, and the production of "working drawings" or contract documentation. Projects will include development of a complete set of working "contract documents," including layout plans, grading plans, planting plans and design details and specification. Occasional field trips to illustrate various design solutions.</t>
  </si>
  <si>
    <t>Planting Design and Practice</t>
  </si>
  <si>
    <t>This course concentrates on the ecological, aesthetic and technical considerations of woody and herbaceous plant use in landscape architectural design. Concepts covered include ecological relationships among plants, cultural requirements of plants, nursery production, planting design and composition, planting plans and specifications, and plant establishment and maintenance. Course utilizes field trips to gardens, arboreta and natural areas to demonstrate planting design concepts.</t>
  </si>
  <si>
    <t>Comprehensive Land Planning</t>
  </si>
  <si>
    <t>Introduction to the planning process including survey and analysis techniques, the comprehensive plan, political context, and land use controls. Selected functional planning areas such as land use, environmental, growth management, regional planning, and economic development planning. Legal and historical basis.</t>
  </si>
  <si>
    <t>History of Landscape Architecture</t>
  </si>
  <si>
    <t>Historical study and style analysis of Western culture on environmental design, and changing attitudes and relationships to the environment. Non-Western influences on Western culture. Study of historical personalities as well as periods that are of environmental concern up to the modern period</t>
  </si>
  <si>
    <t>History of Landscape Architecture II</t>
  </si>
  <si>
    <t>Survey of landscape design in the modern era, emphasizing the 20th century. Lectures and readings on significant movements, works and designers in the cultural, social and environmental context of the period.</t>
  </si>
  <si>
    <t>Natural Processes in Planning and Design</t>
  </si>
  <si>
    <t>This course addresses basic principles and processes of physical landscape systems with respect to their roles in landscape design and planning. Sources and uses of environmental data are discussed and illustrated. An emphasis is placed on landform, soil, slope, hydrology, climate and general ecological issues as common elements influencing landscape design and the land use decision making process.</t>
  </si>
  <si>
    <t>Design Studio III--Advanced Site Design</t>
  </si>
  <si>
    <t>This course is the third in a sequence of landscape architectural design studios. It focuses on advanced issues in site design and on the integration of project programming and design development into the design process.</t>
  </si>
  <si>
    <t>Design Studio IV--Community Design and Planning</t>
  </si>
  <si>
    <t>Design studio problems addressing principles and practice of community design, the structure and language of human settlements, community design process, natural systems and community design, and an introduction to the history, traditions and literature of the field.</t>
  </si>
  <si>
    <t>Plants and Landscapes</t>
  </si>
  <si>
    <t>This course provides an introduction to the identification and use of native and exotic plants typical of landscape architectural practice. It also introduces students to a range of landscape contexts ranging from natural areas to urban settings and establishes a foundation for the discussion of the social, historical and ecological themes and issues of each.</t>
  </si>
  <si>
    <t xml:space="preserve">Paper Science and Engineering </t>
  </si>
  <si>
    <t>PSE</t>
  </si>
  <si>
    <t>Sustainable Renewable Energy</t>
  </si>
  <si>
    <t>SRE</t>
  </si>
  <si>
    <t> Research Apprenticeship in Sustainable Energy Management </t>
  </si>
  <si>
    <t>Students participate in sustainable energy research projects consistent with their educational and professional goals. </t>
  </si>
  <si>
    <t>Energy Systems</t>
  </si>
  <si>
    <t>Three hours of lecture per week. An interdisciplinary overview of human-dominated energy systems. Topics include traditional extractive approaches, sustainable energy systems, energy return on investment, thermodynamics, energy flow analysis, resource supply, utilization rates, and environmental issues. Students are introduced to the multiple disciplines required to evolve more sustainable systems.</t>
  </si>
  <si>
    <t>Renewable Energy</t>
  </si>
  <si>
    <t> An interdisciplinary overview of human dominated energy systems. Topics include: traditional extractive approaches, sustainable energy systems, energy return on investment, thermodynamics, energy flow analysis, resource supply, utilization rates, and environmental issues. Students are introduced to the multiple disciplines required to evolve more sustainable systems.</t>
  </si>
  <si>
    <t xml:space="preserve">Energy Resource Assessment </t>
  </si>
  <si>
    <t> One week of field visits to utility-scale energy facilities during the week following the end of finals. Evaluation of energy pathways employed in the Northeast U.S. Primary emphasis on the following topics: the economic, environmental, and technical tradeoffs of utility-scale energy pathway; assessments of the economic viability of utility-scale energy pathways. </t>
  </si>
  <si>
    <t> Sustainable Energy Policy</t>
  </si>
  <si>
    <t> Evaluation of the sustainable energy field as it relates to policy. Primary emphasis on the following topics: policy concerns that motivated the development and expansion of sustainable energy, a history of the policy interactions between sustainable energy pathways, and controversies that have arisen from these interactions and their effects.</t>
  </si>
  <si>
    <t>Biomass Energy</t>
  </si>
  <si>
    <t>Three hours of lecture per week. Production and use of biomass as a source of renewable energy for the production of bioenergy, biofuels and bioproducts. Characteristics of biomass sources, their conversion to different forms of energy and end products, and an assessment of source sustainability. Field trips to regional biomass facilities.</t>
  </si>
  <si>
    <t>Renewable Energy Capstone Planning</t>
  </si>
  <si>
    <t>This course will afford the student an opportunity to select a topic, in conjunction with the instructor, for detailed investigation in Capstone II.</t>
  </si>
  <si>
    <t> Life Cycle Assessment </t>
  </si>
  <si>
    <t> Life cycle assessment (LCA) is a tool used across fields to determine the cradle-to-grave environmental impacts of products and systems. The course will cover how to perform an LCA and how to evaluate LCA results. Students will conduct in groups a full life cycle assessment with a literature review, sensitivity analysis, and uncertainty analysis using available data and impact assessment methods</t>
  </si>
  <si>
    <t>Renewable Energy Capstone</t>
  </si>
  <si>
    <t>Students will synthesize information from courses in the Renewable Energy minor by performing research and preparing a scientific report on topics related to renewable energy and energy. The research will consist of literature review/analysis, modeling, field work or laboratory research.</t>
  </si>
  <si>
    <t>Special Topics in Sustainable Energy Management</t>
  </si>
  <si>
    <t>Experimental and developmental courses in new areas of sustainable energy management or areas not covered in regularly scheduled courses. Topics may include but are not limited to the biological, physical, and social dimensions and the many and varied renewable energy resources.</t>
  </si>
  <si>
    <t>Independent Study in Sustainable Energy Management</t>
  </si>
  <si>
    <t>Independent research or study in sustainable energy management/forestry for selected undergraduate students. Selection of subject area, nature of the research or study, and number of credit hours determined by student in conference with appropriate faculty member; initiative in taking SRE 498 rests with the student.</t>
  </si>
  <si>
    <t>Master's Thesis Research</t>
  </si>
  <si>
    <t>Investigation leading to the completion of a Master's thesis.</t>
  </si>
  <si>
    <t>Doctoral Thesis Research</t>
  </si>
  <si>
    <t>Investigation leading to the completion of a doctoral thesis.</t>
  </si>
  <si>
    <t>Sustainability Management</t>
  </si>
  <si>
    <t>SUS</t>
  </si>
  <si>
    <t>Sustainable Systems Thinking: Ecology, Economics, &amp; Society</t>
  </si>
  <si>
    <t>This course defines sustainability and sustainable development, introduces the United Nations Sustainable Development Goals and helps the student begin to understand the complex interactions between the environment, the economy, and society, and their implications for sustainable development</t>
  </si>
  <si>
    <t>Human &amp; Social Dimensions of Sustainability</t>
  </si>
  <si>
    <t> Human and Social Dimensions of Sustainability; Online; This course explores how social systems and systems of governance, individual and collective human behaviors, attitudes, values, and ethics influence sustainability. It considers examples of the forces and factors which may or may not foster sustainable human and natural communities and ecosystems. In essence, this course seeks to define “what is a sustainable society?" </t>
  </si>
  <si>
    <t>Ecological Dimensions of Sustainability </t>
  </si>
  <si>
    <t>This course will expand on the interconnected nature of biophysical systems and cycles, and human dependence upon the sustainable use of resources in these systems. Our atmosphere, water, mineral, energy, and biological resources are all limited in ways which demand understanding and stewardship to sustain human and natural communities.</t>
  </si>
  <si>
    <t>Introduction to Sustainability Data Analysis</t>
  </si>
  <si>
    <t>This course will introduce students to various types of metrics and analyses to assess sustainability outcomes/results. The course provides students with an overview of analytical methods and tools including spreadsheets and statistics. Specific examples of how these methods and tools are applied to sustainability solutions are included. </t>
  </si>
  <si>
    <t>Principles of Sustainable Development</t>
  </si>
  <si>
    <t>Concepts of sustainable development, specifically focusing on the drivers of change and the roles and limitations of the private and governmental sectors in supporting sustainable alternatives.</t>
  </si>
  <si>
    <t>Conservation Biology and Landscape Ecology</t>
  </si>
  <si>
    <t>This course introduces essential concepts in conservation biology, focusing on a system that has created a global crisis for people, wildlife, and ecosystems. We will study the principles underlying older and newer approaches to conservation biology, as well as explore evidence that may illuminate when, and under what conditions, approaches to each may be successful. The paradigm is shifting towards the integration of human communities in the management and conservation of protected areas, and the valuation of ecosystem services. Innovative ways are needed to integrate human communities with conservation efforts, while adding value to ecosystem services. Through this lens we will assess the relationship of people and protected areas, investigate the role economics and politics plays in decision making, and debate the costs and benefits of a new paradigm shift away from traditional conservation.</t>
  </si>
  <si>
    <t>Climate Change &amp; Sustainability</t>
  </si>
  <si>
    <t>This course will introduce the basic science of climate change and the social, economic, and environmental implications of climate change. Students will compare climate model projections, and evaluate various climate adaptation and mitigation strategies in global, regional and local environments.</t>
  </si>
  <si>
    <t>Sustainability and Behavior Change</t>
  </si>
  <si>
    <t>This course presents an introduction to concepts from several disciplines of psychology (e.g. environmental, conservation, communication, education, sustainability), as well as theories of behavior change (e.g. Value-belief norm model, Reasonable person model) and outreach techniques from environmental education.</t>
  </si>
  <si>
    <t>Environmental Economics</t>
  </si>
  <si>
    <t>This course provides an introduction to the basic principles of environmental economics. It seeks the application of economic theory and models to examine how environmental resources are managed, the way people make decisions that lead to environmental destruction and/or environmental improvements. Topics covered include the current state of the environment, economic incentives, market failures, economic valuation, environmental policy analysis in the United States and global environmental issues.</t>
  </si>
  <si>
    <t xml:space="preserve">SUS </t>
  </si>
  <si>
    <t>Analysis of Sustainable Systems</t>
  </si>
  <si>
    <t>This course will introduce students to analysis methods and tools used by private and public sector organizations to determine the effectiveness and sustainability potential of products and systems. (e.g., Life Cycle Assessment ecological models, economic models, energy and sustainability audit</t>
  </si>
  <si>
    <t>Sustainable Urbanism</t>
  </si>
  <si>
    <t>Online This course will discuss the unique ecological, economic and social considerations of the human nature dimension in urban and regional environments, and explore best practices for fostering sustainability in these settings. </t>
  </si>
  <si>
    <t>Sustainable Energy: Technology, Systems &amp; Policy </t>
  </si>
  <si>
    <t>This course explores concepts and various technologies in sustainable energy production, consumption, storage, environmental and social impact, and explores the ways in which these relate to sustainability.</t>
  </si>
  <si>
    <t>Managerial Economics for Sustainability</t>
  </si>
  <si>
    <t>Every manager of a for-profit or not-for-profit organization must answer the question: “How do we use economic information to make better business and resource management decisions given a sustainability objective?” These decisions require identifying alternative means of achieving given sustainability and other objective(s) and then selecting the alternative that accomplishes the stated objective(s) in the most resource efficient manner given the goals of the organization. </t>
  </si>
  <si>
    <t>Environmental Justice: Policy, Law, &amp; Society</t>
  </si>
  <si>
    <t>This course entails an analysis of civic engagement and participatory planning processes. Students will identify the purposes and best practices for empowering communities and organizations to participate in the informed design and management of sustainability projects and processes. Students will examine social theories and evaluate the dynamics, strategies and motivations of various stakeholders such as government institutions, public and private organizations, and individual participants</t>
  </si>
  <si>
    <t>Civic Engagement &amp; Participatory Planning</t>
  </si>
  <si>
    <t>This course entails an analysis of civic engagement and participatory planning processes. Students will identify the purposes and best practices for empowering communities and organizations to participate in the informed design and management of sustainability projects and processes. Students will examine social theories and evaluate the dynamics, strategies and motivations of various stakeholders such as government institutions, public and private organizations, and individual participants. Students will apply skills and knowledge to create a planning process around a sustainability topic of their choice.</t>
  </si>
  <si>
    <t>Sustainability Management Capstone</t>
  </si>
  <si>
    <t>This course will focus on the application of learned knowledge to sustainability management problems and workplace skills. </t>
  </si>
  <si>
    <t>Special Topics in Sustainability Management</t>
  </si>
  <si>
    <t>Experimental and developmental courses in new areas of sustainability management not covered in regularly scheduled courses.</t>
  </si>
  <si>
    <t>Undergraduate Internship in Sustainability Management</t>
  </si>
  <si>
    <t>Supervised office or field experience in a professional working environmen</t>
  </si>
  <si>
    <t xml:space="preserve">Renewable Materials Science </t>
  </si>
  <si>
    <t>RMS</t>
  </si>
  <si>
    <t>Three hours of discussion, lecture and demonstration per week. Properties and uses of wood and other renewable materials as major construction materials. Identification and knowledge of the major wood species and their applications in construction. Evaluation of current practices and materials.</t>
  </si>
  <si>
    <t>Two hours of lecture, three hours of laboratory per week. Properties, manufacture, and design of multiphase materials. Applications and testing for service in sustainable construction systems and life-cycle analysis. Evaluation of current practices and materials.</t>
  </si>
  <si>
    <t>Chemistry</t>
  </si>
  <si>
    <t>FCH</t>
  </si>
  <si>
    <t>Environmental Chemistry I</t>
  </si>
  <si>
    <t>Introduction to the processes that control chemical behavior in aquatic environments, including precipitation, dissolution, gas exchange, acid-base, oxidation-reduction, complexation and adsorption reactions. Emphasis will be on explanation and prediction of chemical behavior. Examples will be from the areas of fresh and marine waters, groundwater, wastewater, and geo-chemistry.</t>
  </si>
  <si>
    <t>Atmospheric Chemistry (3)</t>
  </si>
  <si>
    <t>Graduate-level course in atmospheric chemistry. Atmospheric structure and composition. Catalytic cycles of ozone destruction and formation. Kinetic analysis of atmospheric reactions in gas and aqueous phase. Aerosols. Global climate change. Oxidation of sulfur oxides and nitrogen oxides.</t>
  </si>
  <si>
    <t xml:space="preserve">BPE - Bioprocess Engineering </t>
  </si>
  <si>
    <t>BPE</t>
  </si>
  <si>
    <t>Introduction to Industrial Bioprocessing</t>
  </si>
  <si>
    <t>Industrial examples of biotechnology and bioprocessing will be reviewed. Topics include applications of biotechnology and bioprocessing to the food, water and wastewater treatment, industrial biotechnology, biopharmaceutical, biochemical and biofuel industries. Through case studies of process flow sheets for different products students will develop an understanding of unit operations typically utilized in bioprocessing manufacturing operations.</t>
  </si>
  <si>
    <t>Introduction to Biorefinery Processes</t>
  </si>
  <si>
    <t>Chemical and physical properties of biomass feedstocks; sustainable biomass production/utilization, chemical and biological processes of converting plant biomass to chemicals, liquid fuels, and materials. Focus on green chemistry and/or environmentally benign processes, with some discussions on political and social aspects of sustainability and renewability.</t>
  </si>
  <si>
    <t>Sustainability-Inclusive Course Offerings</t>
  </si>
  <si>
    <t>Applied Mathematics</t>
  </si>
  <si>
    <t>APM</t>
  </si>
  <si>
    <t>Introduction to Probability and Statistics</t>
  </si>
  <si>
    <t>Introduction to concepts and methods of statistics as applied to problems in environmental science and forestry.</t>
  </si>
  <si>
    <t xml:space="preserve">Statistical Analysis </t>
  </si>
  <si>
    <t>Applications of descriptive and inferential statistics to natural resource problems.</t>
  </si>
  <si>
    <t>Bioprocess Engineering</t>
  </si>
  <si>
    <t>China Experience</t>
  </si>
  <si>
    <t xml:space="preserve">History of China from ancient societies through the current time, with attention to cultural, ecological and natural resource issues. </t>
  </si>
  <si>
    <t>Special Topics in Engineering</t>
  </si>
  <si>
    <t>Provides experimental, interdisciplinary, or special coursework at the freshman and sophomore levels within the field of environmental resources engineering. Subject matter and course format vary from semester to semester and section to section.</t>
  </si>
  <si>
    <t>Biotechnology</t>
  </si>
  <si>
    <t>BTC</t>
  </si>
  <si>
    <t>Plant Biotechnology</t>
  </si>
  <si>
    <t>The use of transgenic plants to improve the human condition and remediate environmental problems is a rapidly growing field of study. Students are taught the principles of gene structure and regulation, gene cloning, transformation of plant species, and current applications.</t>
  </si>
  <si>
    <t>Applied Structures</t>
  </si>
  <si>
    <t>Applications of statics/mechanics to common engineering structures. Analysis and design of wood, concrete and steel systems considering sustainability and life-cycle analysis.</t>
  </si>
  <si>
    <t>Construction Methods and Equipment </t>
  </si>
  <si>
    <t>Analysis of heavy construction operations and related environmental concerns. Production calculations, means and methods selection and operating costs of heavy construction equipment are addressed. The economics of equipment use are analyzed. The use of a digitizer in earthwork quantity takeoff is explored. The outcome of the course is to select the most cost efficient and performance efficient method and equipment.</t>
  </si>
  <si>
    <t>Estimating for Construction in a Green Global Economy</t>
  </si>
  <si>
    <t>How to price multi-year projects addressing the previous issues and how to construct an estimate that will convey the information relative to green construction costs to the client in a proper manner.</t>
  </si>
  <si>
    <t>Seminar (1 - 3)</t>
  </si>
  <si>
    <t>Discussion of assigned topics in the fields related to Sustainable Construction Management and Wood Science</t>
  </si>
  <si>
    <t>Research in Sustainable Construction Management</t>
  </si>
  <si>
    <t>Ecological Monitoring and Biodiversity Assessment</t>
  </si>
  <si>
    <t>An introduction to the biodiversity of northeastern North American terrestrial, wetland, and aquatic communities with a focus on vascular plants and invertebrate and vertebrate animals. Incorporates practical field exercises designed to acquaint the student with problem solving. </t>
  </si>
  <si>
    <t>Special Topics in Environmental and Forest Biology (1 - 4)</t>
  </si>
  <si>
    <t>Experimental, interdisciplinary or special coursework at the freshman or sophomore levels. Subject matter and course format vary from semester to semester or offering on the basis of needs and objectives of the course.</t>
  </si>
  <si>
    <t>Introduction to Personal Environmental Interpretation Methods</t>
  </si>
  <si>
    <t>Personal interpretation teaches a variety of face-to-face techniques used to connect the public with environmental science by providing an introduction to history of interpretation, popular interpretive and environmental education activities and curriculum, evaluation of programs, and lesson plans. Explores and illustrates the research and philosophy of environmental interpretation.</t>
  </si>
  <si>
    <t>General Ecology</t>
  </si>
  <si>
    <t>Three hours of lecture and one three-hour field trip/laboratory per week. An introduction to plant and animal ecology, including concepts and techniques in population ecology, community dynamics, physiological and behavioral ecology, biogeography, ecosystem ecology, nutrient cycling and energy flow. Ecological management applications, human ecological impacts and problems are considered</t>
  </si>
  <si>
    <t>Adirondack Flora</t>
  </si>
  <si>
    <t>An integrated field and laboratory course in the identification of vascular plants and recognition of ecological characteristics of major plant species and communities of the Adirondack Mountain region. Satisfies elective field study requirement in Environmental and Forest Biology. </t>
  </si>
  <si>
    <t>Field Ethnobotany</t>
  </si>
  <si>
    <t>A field-based introduction to the identification and traditional cultural uses of plants in the Adirondack region for food, medicine and fiber. Topics include plant identification, traditional ecological knowledge and use of ecological and ethnobotanical methods.</t>
  </si>
  <si>
    <t>Forest Health</t>
  </si>
  <si>
    <t>Examines the varied ecological roles and impacts of pests and pathogens in managed and unmanaged northern forests. Students learn to collect, identify, and study forest insects and pathogens using inventory, survey, analytic methods, and independent research</t>
  </si>
  <si>
    <t>Wildlife Ecology and Management</t>
  </si>
  <si>
    <t>A study of the ecological principles governing wild animal populations and their habitats, and the relationship of these principles to management programs and decisions. Directed primarily toward students majoring in wildlife science, conservation biology, and forest resources management.</t>
  </si>
  <si>
    <t>Senior Synthesis in Conservation Biology</t>
  </si>
  <si>
    <t>The focus is on integrating knowledge from previous coursework in biology, management and policy for the wise use and conservation of biological diversity</t>
  </si>
  <si>
    <t>Ecological Biogeochemistry</t>
  </si>
  <si>
    <t>Investigation of the principles of biogeochemistry in ecosystems. The transformations and fluxes of elements in terrestrial and aquatic ecosystems including global cycles are emphasized.</t>
  </si>
  <si>
    <t> Limnology: Study of Inland Waters</t>
  </si>
  <si>
    <t>An introduction to the geology, physics, chemistry and biology of inland waters (lotic and lentic). The course focuses on inland waters as integrated ecosystems and explores the effects of natural and anthropogenic perturbations on these systems.</t>
  </si>
  <si>
    <t>Biodiversity and Geography of Nature</t>
  </si>
  <si>
    <t>Earth history (plate tectonics, etc.), topography and geographic variation in environmental conditions influence species and communities. Major geographic patterns in biological diversity and strategies for conserving native species are presented. Fall, even years.</t>
  </si>
  <si>
    <t xml:space="preserve">Fisheries Science and Management </t>
  </si>
  <si>
    <t>Introduction to biology, ecology, quantitative assessments, conservation, and management of fish species targeted in fisheries.</t>
  </si>
  <si>
    <t>Topics in Environmental and Forest Biology</t>
  </si>
  <si>
    <t>Experimental, interdisciplinary or special coursework in biology for undergraduate students. Subject matter and method of presentation varies from semester to semester. May be repeated for additional credit</t>
  </si>
  <si>
    <t>Seminar</t>
  </si>
  <si>
    <t>One hour of presentations and discussion per week. A topic in environmental and forest biology will be emphasized and its importance to contemporary issues will be addressed</t>
  </si>
  <si>
    <t>Ecology and Management of Invasive Species</t>
  </si>
  <si>
    <t>Explores the growing problem of invasive species as a leading threat to global biodiversity. Topics include: invasion pathways and mechanisms, community resistance, biological control, effects on ecosystems, law and policy as management tools, prediction and risk assessment, and interactions with anthropogenic environmental change.</t>
  </si>
  <si>
    <t>Plant-Herbivore Interactions</t>
  </si>
  <si>
    <t>Plant-herbivore interactions and anthropogenic global change.</t>
  </si>
  <si>
    <t>Systems Ecology</t>
  </si>
  <si>
    <t>Survey of history, literature and techniques of systems ecology, including, especially, the teaching of intellectual, basic mathematical and computer skills that allow the student to take an environmental problem of his or her choosing and simulate it on a computer.</t>
  </si>
  <si>
    <t>Tropical Ecology</t>
  </si>
  <si>
    <t>Principles of tropical ecology, resource management and island biogeography are presented. Field trips to a variety of tropical ecosystems including: rain forest, coral reefs, crater lakes and montane rain forest. Comparisons with north temperate ecosystems are made</t>
  </si>
  <si>
    <t>Freshwater Wetland Ecosystems</t>
  </si>
  <si>
    <t>An examination of the structure and function of various freshwater wetlands. Ecologic principles that broadly apply to all wetland ecosystems are examined and contrasted with terrestrial systems.</t>
  </si>
  <si>
    <t>Electronic Technology in Interpretation &amp; Environmental Education</t>
  </si>
  <si>
    <t>Explores the research and two disciplines of electronic technologies, those used in environmental science fields and those used in interpretive fields. Demonstrates techniques used to engage the public with the cultural and natural resources. Even years. Spring.</t>
  </si>
  <si>
    <t>Non-Personal Environmental Interpretive Methods</t>
  </si>
  <si>
    <t>Applications of environmental interpretation theory and methods applied to nature center programming, science education, and various fields of resource management emphasizing procedures for creating non-personal interpretive media (e.g., brochures, wayside exhibits, etc.). Focus on service-learning through involvement with an outside interpretive agency.</t>
  </si>
  <si>
    <t>Transgenic plants are currently being produced to improve agriculture, pharmaceuticals, and remediate environmental problems. Students are taught the principles of gene structure and regulation, gene cloning, transformation of plant species, and current applications.</t>
  </si>
  <si>
    <t>Landscape Ecology</t>
  </si>
  <si>
    <t>Landscape Ecology focuses on spatial patterning – its development and relevance to ecological processes. Course introduces the foundations, issues, and analytical tools in Landscape Ecology through discussion of literature, GIS exercises, and an independent research project.</t>
  </si>
  <si>
    <t xml:space="preserve">Aquatic Ecosystem Restoration and Enhancement </t>
  </si>
  <si>
    <t>Guiding principles for ecological restoration of freshwater aquatic ecosystems focusing on effects of nutrient loading, sedimentation, flow alteration, and habitat loss. Factors leading to loss of aquatic resources and effectiveness of techniques to restore habitat and fauna are analyzed.</t>
  </si>
  <si>
    <t>Ecology and Management of Waterfowl</t>
  </si>
  <si>
    <t>A detailed examination of waterfowl ecology and management. The course is structured around the annual cycle, focusing on strategies of survival and reproduction; management aspects are treated throughout the cours</t>
  </si>
  <si>
    <t>Special Topics in Environmental and Forest Biology</t>
  </si>
  <si>
    <t>Experimental, interdisciplinary or special coursework in biology for graduate students. Subject matter and method of presentation varies from semester to semester</t>
  </si>
  <si>
    <t>Topics in Environmental and Forest Biology </t>
  </si>
  <si>
    <t>Special instruction, conference, advanced study, and research in selected subject areas. A written report required. Check Schedule of Courses for det</t>
  </si>
  <si>
    <t>Seminar in Environmental and Forest Biology</t>
  </si>
  <si>
    <t>Seminar discussions of subjects of interest and importance in environmental and forest biology. Seminar offerings are available in most subdisciplinary areas.</t>
  </si>
  <si>
    <t>Research Problems in Environmental and Forest Biology </t>
  </si>
  <si>
    <t>Individual advanced study of selected special problems in environmental and forest biology. Offered by arrangement with individual faculty. A written report required. </t>
  </si>
  <si>
    <t>Professional Experience</t>
  </si>
  <si>
    <t>Professional experience which applies, enriches and/or complements formal coursework. Students shall report their activities to their instructor on a weekly basis for the duration of the course.</t>
  </si>
  <si>
    <t>Master’s Thesis or Project Research</t>
  </si>
  <si>
    <t>Investigation leading to the completion of a research-oriented thesis or to an application-oriented project.</t>
  </si>
  <si>
    <t>Doctoral Thesis Research </t>
  </si>
  <si>
    <t>Investigation leading to the completion of the doctoral thesis.</t>
  </si>
  <si>
    <t>Foundations of Environmental Health</t>
  </si>
  <si>
    <t>Introduction to environmental health. Foundations in environmental risk, epidemiology, toxicology, policy, and regulation. Agents of disease include vector-borne pathogens, toxic metals, pesticides, and radiation. Applications of environmental health focus on water and air quality, food safety, waste management and occupational health. </t>
  </si>
  <si>
    <t>Environmental Sampling Methods</t>
  </si>
  <si>
    <t>Principles of water, soil, and air sampling to detect and quantify environmental contaminants, including sampling techniques, statistical considerations, and data analysis, interpretation, and reporting.</t>
  </si>
  <si>
    <t>Special Topics in Environmental Science</t>
  </si>
  <si>
    <t>Internship in Environmental Science</t>
  </si>
  <si>
    <t>Full or part time position as an employee or volunteer in a professional setting with an environmental science focus. Internship will be structured in collaboration between ESF faculty advisor and on-site supervisor. Requires initial plan outlining learning goals and objectives, supervisor’s assessment and final report by student to be graded by faculty advisor. </t>
  </si>
  <si>
    <t>Environmental Risk Assessment</t>
  </si>
  <si>
    <t> Identification of environmental hazards to human and other life forms; application of statistical tools and methods required for quantifying risk and their applicability and limitations; regulatory requirements governing risk assessment reporting; and effective public communication of environmental risks.</t>
  </si>
  <si>
    <t>Environmental Science Capstone</t>
  </si>
  <si>
    <t>Support and instruction for completion and presentation of the senior synthesis project for Environmental Science. Topics include research skills and literature review, data analysis, scientific writing including editing, and oral presentation. </t>
  </si>
  <si>
    <t>Research Problems in Environmental Science </t>
  </si>
  <si>
    <t>Independent research in topics in environmental science for undergraduate students. Selection of subject area determined by the student in conjunction with an appropriate faculty member. Tutorial conferences, discussions and critiques scheduled as necessary. Final written report required for departmental record. </t>
  </si>
  <si>
    <t>Spatial Ecology</t>
  </si>
  <si>
    <t>Geographical modeling is the simulation of natural systems in a spatial context, interfacing the traditional tools of ecological modeling with those of Geographic Information Systems. Students in this course learn the fundamentals of ecological modeling and develop a spatial model using GIS tools to address their own research questions. </t>
  </si>
  <si>
    <t>Experimental or special coursework in Environmental Science for beginning graduate students, fifth year, and seniors with appropriate academic background. Subject matter and methods will vary.</t>
  </si>
  <si>
    <t>Wetland Practicum</t>
  </si>
  <si>
    <t>Provides students with a working knowledge of wetland management, emphasizing wetland delineation, functional assessment and mitigation with module problems with reports required for each module.</t>
  </si>
  <si>
    <t>Lectures and discussions, seminars, conferences and group research on advanced topics of special or current interest, in fields of interest to environmental studies faculty and graduate students.</t>
  </si>
  <si>
    <t>Environmental Science Seminar</t>
  </si>
  <si>
    <t>Discussion of current topics and research related to environmental science.</t>
  </si>
  <si>
    <t>Professional experience which applies, enriches and/or complements formal coursework. </t>
  </si>
  <si>
    <t>Master’s Thesis Research</t>
  </si>
  <si>
    <t>Research and independent study for the master’s degree and thesis.</t>
  </si>
  <si>
    <t>Research and independent study for the doctoral degree and dissertation. </t>
  </si>
  <si>
    <t>Ecosystem Restoration Design</t>
  </si>
  <si>
    <t>A summer field course followed by a weekly seminar and workshop during the Fall. Travel in a less developed country, examine degraded and restored ecosystems, use contemporary problems as source material for course projects, consider restoration needs in less developed countries, and how that shapes design and evaluation.</t>
  </si>
  <si>
    <t>Water and Wastewater Treatment</t>
  </si>
  <si>
    <t>Introduction to physical, chemical and biological parameters of water and wastewater quality as well as principles of unit operations and processes for water and wastewater treatment. Study of design parameters and design procedures for water and wastewater treatment</t>
  </si>
  <si>
    <t>Solid and Hazardous Waste Engineering</t>
  </si>
  <si>
    <t>Introduction to solid and hazardous waste regulations. Analysis and design of solid and hazardous waste management systems, including generation, storage, transport, recycling, biological, physical, chemical and thermal treatment; energy recovery; land disposal; environmental protection systems and monitoring</t>
  </si>
  <si>
    <t xml:space="preserve">Fate &amp; Transport of Contaminants in Env. Systems </t>
  </si>
  <si>
    <t>Covers the movement and reactions associated with contaminants released into environmental systems. The concepts will be applied in a field trip and review of the design, construction and operation of a constructed wetland used in the tertiary treatment of municipal wastewater</t>
  </si>
  <si>
    <t>Env. Resources Engineering Planning and Design</t>
  </si>
  <si>
    <t>A capstone course to integrate engineering coursework with the engineering design process to solve interdisciplinary environmental problems. Semester-long project provides experience in problem analysis, teamwork, project management, engineering ethics, and professional communication.</t>
  </si>
  <si>
    <t>Special Topics in Env. Resources Engineering</t>
  </si>
  <si>
    <t>Topics in environmental or resource engineering.</t>
  </si>
  <si>
    <t>Research Problem in Env. Resources Engineering</t>
  </si>
  <si>
    <t>Independent research in topics in environmental resources engineering,  selection of subject area determined by the student in conference with appropriate faculty member.</t>
  </si>
  <si>
    <t>Hazardous Waste Management</t>
  </si>
  <si>
    <t>Systematic control of generation, storage, transport, treatment and disposal of hazardous waste. Applicable hazardous waste regulations. Pollutant transport mechanisms. Technology design to investigate, control emissions and remediate sites. Urban economic redevelopment impacts</t>
  </si>
  <si>
    <t>Water - An Incredible Journey </t>
  </si>
  <si>
    <t>The origin of water on Earth, physical and chemical characteristics of water, global distribution of water, historical development of drinking water supply systems, potable water treatment technology, water resources management strategies, global potable water quality challenges, impact of climate change on water resources, role of water in controlling and determining the quality of human health, and the solar system and exoplanet search for water</t>
  </si>
  <si>
    <t>Ecological Modeling </t>
  </si>
  <si>
    <t>Development, use, and interpretation of mechanistic numerical models applied to ecological systems. Students will develop a model on a topic of their choice throughout the semester.</t>
  </si>
  <si>
    <t>i-Tree Tools Practicum</t>
  </si>
  <si>
    <t>Use i-Tree models to complete an urban forest inventory, an assessment of associated ecosystem services, and engineering designs for improved sustainability. Forest structure data are obtained from field visits and remotely sensed or archived products. Models simulate structure-function relations using governing scientific principles in order to estimate forest services such as filtering air pollution, sequestering carbon dioxide, managing storm water, mitigating the urban heat island, and improving building energy use efficiency.</t>
  </si>
  <si>
    <t>River Form and Process</t>
  </si>
  <si>
    <t>Field-based data collection methods for river classification. Bankfull flow estimates. Classified river form, suggested evolution sequences and governing fluvial processes. Computational river hydraulics, sediment transport, and issues of channel stability and restoration. </t>
  </si>
  <si>
    <t>Methods in Ecological Treatment Analysis</t>
  </si>
  <si>
    <t>Introduction to the components and design principles of engineered ecosystems for water quality improvement. Common lab exercises for a comprehensive analysis of an engineered ecosystem, including water quality, reaction kinetics, hydraulic characteristics, vegetation, soil and gravel, and microbial community.</t>
  </si>
  <si>
    <t>GIS-Based Modeling</t>
  </si>
  <si>
    <t>Geographical, temporal, environmental modeling concepts using GIS-based modeling languages and techniques. Various modeling concepts and techniques including spatial interpolation, suitability/capability modeling, hydrologic modeling, diffusion modeling, calibration, optimization, accessibility modeling, and rainfall-runoff modeling.</t>
  </si>
  <si>
    <t>Research Methods in Env. Resources Engineering</t>
  </si>
  <si>
    <t>Introduction to research facilities, opportunities, and responsibilities of graduate scholarship. Discussion of ERE research topics, including journal reading, proposal formulation, funding, and engineering tools. Use of scholarly resources including e-journals, web, proposal development, and presentations</t>
  </si>
  <si>
    <t>Research in Environmental and Resource Engineering</t>
  </si>
  <si>
    <t>Independent research topics in Environmental Resources Engineering</t>
  </si>
  <si>
    <t>Individual and/or small-group professional mentoring/advising with the ERE M.E. Program Director focusing on professional development, aligned with individual student academic/professional goals. Students will develop an Individualized Study Plan (ISP) that will serve as a charter between the student and the Program Director specifying metrics and milestones to be achieved throughout the semester including creation of a Professional Development Plan. </t>
  </si>
  <si>
    <t xml:space="preserve">Professional Experience/Synthesis </t>
  </si>
  <si>
    <t>A supervised, documented professional work experience in the Master of Professional Studies degree program</t>
  </si>
  <si>
    <t>Research and independent study for the master’s degree and thesis in Environmental Resources Engineering.</t>
  </si>
  <si>
    <t>Research and independent study for the doctoral degree and dissertation in Environmental Resources Engineering.</t>
  </si>
  <si>
    <t>Honors Seminar in Environmental Science and Forestry</t>
  </si>
  <si>
    <t>Sequential presentations by ESF faculty and staff members. Exploration of science, engineering, design, management and social science applied to regional, national and global issues.</t>
  </si>
  <si>
    <t>Special Topics in Environmental Science &amp; Forestry</t>
  </si>
  <si>
    <t>Special topics of current interest to students campus wide; or an experimental course in its first iteration. A detailed course subject description will be presented as a topic area is identified and developed</t>
  </si>
  <si>
    <t>Introduction to Geospatial Information Technologies</t>
  </si>
  <si>
    <t>A theoretical and practical course providing an introduction to the uses and limitations of geospatial information technologies, including geographic information systems (GIS), global positioning systems (GPS) and remote sensing, for environmental science and natural resources management applications.</t>
  </si>
  <si>
    <t> Special Topics in Environmental Science &amp; Forestry </t>
  </si>
  <si>
    <t> Special topics of current interest to students campus wide; or an experimental course in its first iteration. A detailed course subject description will be presented as a topic area is identified and developed. </t>
  </si>
  <si>
    <t>Honors Thesis/Project</t>
  </si>
  <si>
    <t>Guided independent study in a topic related to the student's undergraduate major, resulting in a thesis/project. Students shall report their activities to their instructor on a weekly basis for the duration of the course</t>
  </si>
  <si>
    <t>Special Topics in Environmental Science &amp; Forestry </t>
  </si>
  <si>
    <t>Special topics of current interest to students campus wide; or an experimental course in its first iteration. A detailed course subject description will be presented as a topic area is identified and developed.</t>
  </si>
  <si>
    <t>Master's Degree in Progress</t>
  </si>
  <si>
    <t>Master's research, writing, and/or defense of thesis.</t>
  </si>
  <si>
    <t>Doctoral Degree in Progress</t>
  </si>
  <si>
    <t>Doctoral research, writing, and/or defense of dissertation.</t>
  </si>
  <si>
    <t>Introduction to Sociology</t>
  </si>
  <si>
    <t>General introductory principles and methods of sociology including group dynamics and development, different structural arrangement of social groups, community development and adjustment processes, relationships with the natural environment.</t>
  </si>
  <si>
    <t>Diversity and Knowledge of the Environment </t>
  </si>
  <si>
    <t>This course explores the ways that diverse peoples and communities understand the natural environment. 'Diverse' includes groups, societies, and cultures understood as minority and/or marginalized. Introduces concepts of epistemology and ontology. Emphasizes learning in Syracuse area; explores roles of the African diaspora and also indigenous peoples</t>
  </si>
  <si>
    <t>Research Methods for Environmental Studies</t>
  </si>
  <si>
    <t>An introductory methods course focused on research techniques used in environmental and natural resources social science research. This course reviews quantitative and qualitative methodologies for environmental studies research including but not limited to questionnaires, in-depth interviews, rhetorical critiques and content analyses.</t>
  </si>
  <si>
    <t>Special Topics in Environmental Studies</t>
  </si>
  <si>
    <t>Experimental, interdisciplinary or special coursework at the freshman or sophomore levels. Subject matter and course format vary from semester to semester or offering on the basis of needs and objectives of the course. </t>
  </si>
  <si>
    <t> Intro to Personal Environmental Interpretation Methods</t>
  </si>
  <si>
    <t>Psychological Principles of Risk Communication</t>
  </si>
  <si>
    <t>Presents socio-psychological principles and theoretical underpinnings guiding the applied social science approach to environmental risk communication issues. Three overlapping themes will be considered and linked: how communities cope with environmental hazards, how risk information is cognitively processed and evaluated and how risk communication influences perception, evaluation and behavior.</t>
  </si>
  <si>
    <t>Public Communication of Science and Technology</t>
  </si>
  <si>
    <t>Considers the structure, meanings, and implications of PCST, including contexts in which it occurs. Topics also include motivations and constraints of those who produce PCST, and function of PCST in contemporary society. Exposure to communication theory and social scientific research methods and analysis.</t>
  </si>
  <si>
    <t>Senior Paper</t>
  </si>
  <si>
    <t>Individual study of an environmental topic resulting in a formal report that meets the requirements for an environmental studies synthesis experience.</t>
  </si>
  <si>
    <t>Gender, Culture, and the Environment </t>
  </si>
  <si>
    <t>Compare the politics of gender, identity (race, class, ability, nationality, ethnicity), belonging, and power to social institutions and environmental agendas. Investigate how notions of gender intersect with social structures, institutions, and policies that govern lives and the environment. Analyze the ways in which social arrangements and unequal relations of power connect to environmental degradation and environmental issues, movements, and activism.</t>
  </si>
  <si>
    <t>Rhetorical Practices in Env. Communication</t>
  </si>
  <si>
    <t>An advanced methods course focused on the research of rhetorical appeals and practices used in environmental and natural resources discourse and decision-making.</t>
  </si>
  <si>
    <t>Land Use Law</t>
  </si>
  <si>
    <t>Provides an understanding of U.S., state and local laws affecting land use in New York in the context of current environmental policy debates. Students learn to recognize and analyze legal issues involving land use in varying contexts.</t>
  </si>
  <si>
    <t>Senior Seminar in Environmental Studies</t>
  </si>
  <si>
    <t>For all seniors in Environmental Studies. Students will prepare portfolios and give capstone presentations on their senior synthesis project and develop career goals and plans. </t>
  </si>
  <si>
    <t>Selected Readings in Environmental Studies</t>
  </si>
  <si>
    <t>An in-depth and independent exploration of selected readings from the environmentally related literature. Emphasis is placed on gaining insights and understanding from the readings, rather than producing an extensive bibliography.</t>
  </si>
  <si>
    <t>Special topics of current interest to undergraduate students in environmental studies and related fields.</t>
  </si>
  <si>
    <t>Introductory Research Problems</t>
  </si>
  <si>
    <t>Guided individual study of an environmental topic. Emphasis is on the study procedure and the methods employed. Students shall report their activities to their instructor on a weekly basis for the duration of the course.</t>
  </si>
  <si>
    <t>Environmental Studies Internship</t>
  </si>
  <si>
    <t>Internships provide students with a supervised field experience to apply and extend their academic abilities in a professional working environment.</t>
  </si>
  <si>
    <t>Foundations of Environmental Studies</t>
  </si>
  <si>
    <t>Examines frameworks for understanding and solving environmental problems. Familiarizes students with the epistemological foundations of environment-society relations. Considers multiple methodological and analytical strategies. Uses a case study method to exemplify key principles.</t>
  </si>
  <si>
    <t>Move to sust-incl</t>
  </si>
  <si>
    <t xml:space="preserve">Social Survey Research Methods for Env. Issues </t>
  </si>
  <si>
    <t>Provides a critical overview of survey methods used to study human dimension of environmental problems. Explores fundamental theories, techniques, and applications of environmentally related social survey research processes.</t>
  </si>
  <si>
    <t>Public Perception and Communication of Risk, Science and Environment </t>
  </si>
  <si>
    <t>Scientific and technological advancements entail both benefits and risks. How people perceive those benefits and risks will influence their acceptance or rejection of specific advances. In this research seminar you will learn about the factors that influence people’s perception of risk, science and environmental change, and learn how communication shapes the possibilities for dialog and decision making. In this course you will be part of a research team, defining and carrying out a research project.</t>
  </si>
  <si>
    <t>Environmental Advocacy Campaigns and Conflict Resolution</t>
  </si>
  <si>
    <t>Addresses complex dynamics, strategies, and tactics of 1) organized campaigns by grassroots to international organizations to advocate for particular environmental policy and 2) processes that seek to resolve, manage, or prevent environmental conflicts when appropriate.</t>
  </si>
  <si>
    <t>Mass Media and Environmental Affairs</t>
  </si>
  <si>
    <t>Introduces the mass media’s role in environmental affairs. Relationships between media organizations, technology, content, and audiences frame examination of how nature and environmental issues and problems are engaged by the media and with what consequences. News and current affairs, advertising and entertainment genres are considered.</t>
  </si>
  <si>
    <t>Advanced Interpretation and Environmental Education</t>
  </si>
  <si>
    <t>This course provides in-depth experience in planning and implementing environmental education and interpretation (EE&amp;I) programs. Students may receive their Certified Interpretive Guide credential from the National Association for Interpretation. Learners will serve as facilitative leaders for team engagement with EE&amp;I community partners, such as parks, nature centers, zoos, non-profit organizations and historical sites. With these partners, students will design and offer EE&amp;I programs and lessons. Students will prepare case studies to present advanced readings from the research-based literature regarding critical challenges in EE&amp;I, including climate change education, and diversity, equity, and inclusivity in EE&amp;I.</t>
  </si>
  <si>
    <t>Advanced Topics in Environmental Studies</t>
  </si>
  <si>
    <t>Lectures and discussions, seminars, conferences and group research on advanced topics of special or current interest to environmental studies faculty and graduate students</t>
  </si>
  <si>
    <t>Environmental Studies Seminar</t>
  </si>
  <si>
    <t>One to three hours of classroom instruction/discussion per week. Discussion of current topics and research related to environmental studies</t>
  </si>
  <si>
    <t>Problems in Environmental Studies</t>
  </si>
  <si>
    <t>One to three hours of supervised individual activity per week. Individualized, special study of environmental studies subjects and issues.</t>
  </si>
  <si>
    <t>Variable number of hours of professional experience per week. Professional experience which applies, enriches and/or complements formal coursework</t>
  </si>
  <si>
    <t>Research and independent study for the doctoral degree and thesis.</t>
  </si>
  <si>
    <t>Environmental Writing Program</t>
  </si>
  <si>
    <t>EWP</t>
  </si>
  <si>
    <t>Writing and the Environment </t>
  </si>
  <si>
    <t xml:space="preserve">Introduction to academic writing, reading, and research, reflecting college-level literacy skills of analysis, argument, and critical thinking. </t>
  </si>
  <si>
    <t>Research Writing and Humanities</t>
  </si>
  <si>
    <t>Students will examine the views of nature and the environment as they are expressed by selected writers, poets, and essayists. </t>
  </si>
  <si>
    <t>Survey of Environmental Writing</t>
  </si>
  <si>
    <t>Students will explore forms of environmental writing including but not limited to journalism, poetry, memoir, field notes, historical research, natural histories and polemics. Students will analyze these writings rhetorically and create a range of texts including creative pieces, factually-based reporting, nature writing, and writing about science.</t>
  </si>
  <si>
    <t>Urban Environmental Literature </t>
  </si>
  <si>
    <t>Development of reading, writing, and critical thinking skills that illustrate the flora, fauna, geology, and climate that shape urban life. </t>
  </si>
  <si>
    <t>Eco-Cinema: Perspectives &amp; Practices</t>
  </si>
  <si>
    <t>Environmental films are interpreted from cultural, historical, and political perspectives. The artistic process in filmmaking is emphasized. Students produce a short film or slide show with an environmental theme. </t>
  </si>
  <si>
    <t>Literature of Nature</t>
  </si>
  <si>
    <t> Examination of views of nature and the environment as seen through works of 19th and 20th century writers, poets, and essayists. Readings, discussions, and written assignments explore aesthetics, socio-political climate, and prevailing attitudes toward the environment that formed the backdrop for readings.</t>
  </si>
  <si>
    <t>Capstone Experience</t>
  </si>
  <si>
    <t>Experiential learning for the Environmental Writing &amp; Rhetoric (EWR) minor through a writing project based on a) a community-based internship b) tutoring or completing special project in the Writing Resource Center, or c) an independent creative writing project.</t>
  </si>
  <si>
    <t>Writing for Environmental &amp; Science Professionals</t>
  </si>
  <si>
    <t>Focuses on principles and practice of writing skills required of environmental and science professionals. Emphasizes proficiency in determining purpose of a document; analyzing audience; selecting, developing and organizing information in an appropriate design; and writing clearly, precisely, and effectively.</t>
  </si>
  <si>
    <t>Professional Writing/Paper &amp; Bioprocess Engineering</t>
  </si>
  <si>
    <t>Emphasizes writing practices required of paper and bioprocess engineers, including proposals and technical reports. Develop proficiency in determining the purpose of a document; analyzing audience; selecting, developing and organizing information in an appropriate design; and writing clearly, precisely and effectively.</t>
  </si>
  <si>
    <t>Digital Storytelling</t>
  </si>
  <si>
    <t> Lecture, practice, application of technical skills for shooting video, designing lighting, recording audio, digital communication skills and storytelling techniques. Design and production of digital media, including videos and podcasts, script writing and storyboarding for digital products that tell science and environmental stories. </t>
  </si>
  <si>
    <t>Contemporary Literature of Nature</t>
  </si>
  <si>
    <t>This writing-intensive literature course takes an ecocritical approach to nature literature, both poetry and prose, written by contemporary authors. Coverage includes ecofeminism, science literature, and native American literature.</t>
  </si>
  <si>
    <t>Environmental Journalism </t>
  </si>
  <si>
    <t>This course covers a range of topics related to journalism: interviewing, writing the lead, style, writing and organizing the story, layout, editing and revising, writing features and follow-up stories, covering speeches, etc. In addition, students explore how the media covers scientific and environmental issues.</t>
  </si>
  <si>
    <t>Advanced Public Presentation Skills for Environmental Professionals</t>
  </si>
  <si>
    <t>Development of skills and fluency needed by environmental professionals in preparing, delivering and evaluating effectiveness of expository and persuasive oral presentations. Communication theory, rhetorical analysis, and visualizations of complex and technical data, self and peer evaluation, listening skills. </t>
  </si>
  <si>
    <t>Drugs from the Wild</t>
  </si>
  <si>
    <t> This course is designed to give students a comprehensive understanding of the variety of medicinal agents available from natural sources. Economic and societal aspects will be explored as well as scientific ones. In addition to curative agents, discussions will include toxic substances, folk medicinal (including herbal) preparations, and the so-called "recreational drugs."</t>
  </si>
  <si>
    <t>Introduction to Atmospheric Sciences</t>
  </si>
  <si>
    <t>Three hours of lecture and discussions per week. Atmospheric composition, mass and structure; solar radiation and the global energy budget; atmospheric moisture budget, cloud and precipitation; photolysis, gas-phase oxidation, aqueous chemistry, and gas-to-particle conversion; physical and chemical mechanisms driving environment phenomena such as acid rain, the greenhouse effect, the ozone hole, remote and urban air pollution, and haze.</t>
  </si>
  <si>
    <t>Methods of Environmental Chemical Analysis</t>
  </si>
  <si>
    <t>An introduction to sampling, analytical and quality control procedures necessary to obtain reliable ambient water quality data. All analyses will be performed on a single local aquatic system with the purpose of developing a final report characterizing the water quality of that system. </t>
  </si>
  <si>
    <t>Marine Biogeochemistry</t>
  </si>
  <si>
    <t>Advanced level course for seniors and graduate students. Biogeochemistry of major ocean systems including coastal and pelagic environments</t>
  </si>
  <si>
    <t>Topics in Natural Products Chemistry</t>
  </si>
  <si>
    <t>Three hours of lecture and discussion per week. A course intended to introduce the student to various types of secondary metabolites including several of past and current interest because of their pronounced biological activities.</t>
  </si>
  <si>
    <t>Oceanography</t>
  </si>
  <si>
    <t> The four main oceanographic disciplines will be covered including physical, chemical, biological and geological oceanography. This course will highlight the interdisciplinary nature of oceanography and its importance in earth system dynamics such as energy and climate</t>
  </si>
  <si>
    <t>Air Quality</t>
  </si>
  <si>
    <t>Pollution emissions; atmospheric photochemistry; dynamic/physical mechanisms; dynamic/physical-chemistry interactions; measurement campaigns; major chemical and meteorological databases; numerical modeling tools (box models, meteorological models, photochemical models); model uncertainties and evaluation; model application.</t>
  </si>
  <si>
    <t>Plant Biochemistry</t>
  </si>
  <si>
    <t>includes the biochemistry of photosynthetic electron transport and phosphorylation, photosynthetic carbon fixation, photorespiration, nitrogen fixation, nitrate reduction, photochrome, and plant hormones. The economic, ecological and environmental aspects of plant biochemistry will also be discussed.</t>
  </si>
  <si>
    <t>Orientation Seminar</t>
  </si>
  <si>
    <t>An introduction to forest and natural resource management and related career paths. Indoor and outdoor lectures expand student awareness of ESF’s educational opportunities, properties, and faculty in FNRM. Fall. </t>
  </si>
  <si>
    <t>Introduction to Watershed Hydrology</t>
  </si>
  <si>
    <t>Introductory survey of the distribution of water throughout the atmosphere, biosphere, and the physical earth. Topics include major storages and flows of water including precipitation, evaporation, runoff, urban stormwater, and soil storage, as well as water budgets and watershed management.</t>
  </si>
  <si>
    <t>General introductory principles and methods of sociology including group dynamics and development, different structural arrangement of social groups, community development and adjustment processes, relationships with the natural environment</t>
  </si>
  <si>
    <t>Western Civilization and the Environment </t>
  </si>
  <si>
    <t>General survey of the history of Western civilization from ancient societies through the seventeenth century, with attention to environmental and natural resource issues and perspectives.</t>
  </si>
  <si>
    <t>Natural Resources in American History</t>
  </si>
  <si>
    <t> Introductory survey of American history from colonization through the twentieth century, with attention to natural resources use, allocation, and management. Environmental history and introduction to historiography</t>
  </si>
  <si>
    <t>232 </t>
  </si>
  <si>
    <t>Natural Resources Ecology</t>
  </si>
  <si>
    <t>Provides an introduction to basic principles of ecology as they relate to terrestrial and freshwater ecosystems, and to natural resources. General topics for study include consideration of the physical environment, primary net production and energy flow through trophic levels, genetics and adaptation, ecosystem structure and function, competition and community dynamics, characteristics of freshwater ecosystems, and biogeochemical cycling and human impacts from local to global levels.</t>
  </si>
  <si>
    <t>Special Topics in Resource Management/Forestry</t>
  </si>
  <si>
    <t>Experimental, interdisciplinary or special coursework at the freshman or sophomore levels. Subject matter and course format vary from semester to semester.</t>
  </si>
  <si>
    <t>Research Internship in Forest and Natural Resources Mgmt</t>
  </si>
  <si>
    <t>Students will participate in research projects consistent with their educational and professional goals. A faculty member in the Department of Forest and Natural Resources Management will serve as the student’s faculty sponsor. The student in consultation with the faculty sponsor will prepare a study plan outlining the educational goals of the apprenticeship. The faculty sponsor will generate a performance assessment and record of activities at the end of the apprenticeship.</t>
  </si>
  <si>
    <t>304 </t>
  </si>
  <si>
    <t>Adirondack Field Studies</t>
  </si>
  <si>
    <t>Four-week field course with five hours of lecture and 30 hours of field laboratory per week. Introduction to silvics, forest ecology and natural and cultural history as a basis for understanding forest vegetation and other natural resources. Principles and methods for the measurement of spatial and vegetative attributes of forested landscapes. Course stresses development of field ability in common plant identification, overland navigation and timber, tree, forest and habitat measurements, and synthesis of field data.</t>
  </si>
  <si>
    <t>Forest Ecology and Silviculture </t>
  </si>
  <si>
    <t>Two hours of classroom lecture with weekly three-hour trips and labs to forests across Central New York. Survey of forest tree and stand ecology (silvics) and silviculture concepts, applications and implications for treatment of forest stands for various values. Experiential learning emphasized through a strong field component of assessing vegetation, site quality and land use history variables, and treatment alternatives to create different forest conditions. </t>
  </si>
  <si>
    <t>Structure, function and dynamics of forest ecosystems at multiple scales, from trees to landscapes, including human interactions. Topics include ecophysiology, disturbance, succession, carbon and nutrient cycling, forest management, invasive species and climate change</t>
  </si>
  <si>
    <t>Watershed Hydrology</t>
  </si>
  <si>
    <t>Principles of physical hydrology, including the basic principles of watershed hydrology, from the relationship between watershed hydrology and the global water cycle, to the specifics of groundwater flow, stream flow generation, and water quality management at the watershed scale</t>
  </si>
  <si>
    <t>Introduction to Soils</t>
  </si>
  <si>
    <t>Introduction to the fundamentals of soil science in the context of soil as an ecosystem component.</t>
  </si>
  <si>
    <t>Principles of Management</t>
  </si>
  <si>
    <t>This course focuses on the basic theories, concepts, principles and functions of modern management and administration, with an emphasis on the four functions of management: leading, planning, organizing, controlling. Environmental management systems, corporate ethics and social responsibility and systematic problem solving are among the principal topics emphasized.</t>
  </si>
  <si>
    <t>Fundamentals of Outdoor Recreation </t>
  </si>
  <si>
    <t> Introduction to the programs and practices of federal, state and local agencies and private organizations involved in planning, administration and management of outdoor recreation areas. Emphasis is placed on common resource and social problems faced by area managers, and how they integrate solutions into their plans. </t>
  </si>
  <si>
    <t>Professional Forestry Mentoring Program</t>
  </si>
  <si>
    <t>Focus on contemporary issues in forestry including a historical perspective of the forestry profession, what it means to be a forester today, the role of certification and licensing, and professional ethics. It will serve to increase the professionalism of the forestry students. </t>
  </si>
  <si>
    <t>Ecotourism Abroad</t>
  </si>
  <si>
    <t>This service learning course introduces students to the field of ecotourism through a short-term study abroad program held during spring break. Students will travel to several ecotourism destinations within a selected country, meet with destination managers, and complete a service learning project related to ecotourism.</t>
  </si>
  <si>
    <t>Analytical and Technical Writing for Resource Managers</t>
  </si>
  <si>
    <t>Research, summary, and evaluation of scholarly and grey literature. Application of decision making process and written recommendation. Introduction to argument. Composition of a technical report related to management major. Proposal writing and development of brochures, posters, and/or presentations for defined audiences.</t>
  </si>
  <si>
    <t>Recreation Behavior and Management</t>
  </si>
  <si>
    <t>Applies sociological and psychological concepts to: 1) individual preferences for recreation activities and settings, 2) description of recreation visitor behavior, 3) sources of management problems, 4) developing direct and indirect visitor management strategies, and 5) recreation planning decisions necessary to manage recreation settings and experiences. Students have the opportunity to apply concepts to personal recreation experiences.</t>
  </si>
  <si>
    <t>Urban Forestry </t>
  </si>
  <si>
    <t>Evaluation and management of urban greenspace resources, with emphasis on urban trees, in the context of other values and management processes in urban areas. Class practice in evaluating urban greenspace and tree resources.</t>
  </si>
  <si>
    <t>Special Topics in Sustainable Resources Management</t>
  </si>
  <si>
    <t>Experimental and developmental courses in new areas of resource management/forestry or areas not covered in regularly scheduled courses. Topics may include but are not limited to the biological, physical, and social dimensions and the many and varied resources of forest lands and forestry.</t>
  </si>
  <si>
    <t>Special Topics in Resource Management/Forestry </t>
  </si>
  <si>
    <t>Independent research or study in resource management/forestry for selected undergraduate students. </t>
  </si>
  <si>
    <t>Preparatory lectures(1.5 hr/wk) coupled with intensive spring break field study on a tropical island in the Caribbean. Principles of tropical ecology, resource management, and island biogeography are presented. Field trips to a variety of tropical ecosystems including rain forest, coral reefs, crater lakes, montane rain forest with comparison to north temperate ecosystems. Additional fee covers costs of travel, lodging. </t>
  </si>
  <si>
    <t>Forest Biometrics</t>
  </si>
  <si>
    <t>Statistical methods and techniques including hypothesis testing, analysis of variance, simple and multiple linear regressions used for analyzing forest resource management problems and developing forest growth and yield models. Graduate students will be required to write a research paper in addition to those required of undergraduate students.</t>
  </si>
  <si>
    <t>The practice of silviculture in managing stands to serve various landowner interests, and explore the conceptual framework for those practices. Field trips and exercises provide opportunities to see examples of silvicultural methods under different management scenarios and to learn and practice techniques for analyzing forest stands and developing prescriptions for their treatment. Laboratory projects include reports that explore the conceptual and technical rationale for silvicultural decisions.</t>
  </si>
  <si>
    <t>Advanced Forest Soils</t>
  </si>
  <si>
    <t>Three hours of lecture/discussion per week concerning the current state-of-the-art in forest soils. Effect of intensive forest management on soil, soil-site-species relationships, forest fertilization tree nutrition. Application of forest soils information to silviculture.</t>
  </si>
  <si>
    <t>Forest Soil Genesis, Classification, and Mapping </t>
  </si>
  <si>
    <t>Three hours of lecture per week during the first two-thirds of the semester. The last third of the semester is devoted to fieldwork and production of a soil map. Models of soil genesis, application of the U.S. system of soil taxonomy, and soil mapping.</t>
  </si>
  <si>
    <t>Fundamentals of Geographic Information Systems </t>
  </si>
  <si>
    <t>Fundamental concepts of Geographic Information Systems (GIS); raster and vector data models and geodatabase design; common raster and vector data analysis tools used in the fields of forest and natural resources management, environmental science, conservation biology, ecology, and landscape architecture; cartographic model construction; and map design. </t>
  </si>
  <si>
    <t>Forest Management Decision Making and Planning</t>
  </si>
  <si>
    <t>Introduction to the components of forest management decision making and planning. The topics include forest regulation, growth and yield, and harvest scheduling given that a landowner’s goals may include more than just commercial timber production. Sensitivity analysis of parameters used in forest management planning.</t>
  </si>
  <si>
    <t>Forest Soils and Their Analyses</t>
  </si>
  <si>
    <t>One hour of lecture, one hour of recitation, four hours of field and laboratory study of forest soils, emphasizing plant-soil relationships per week. Stress on quantification of plant-soil diagnostic techniques and their interpretation.</t>
  </si>
  <si>
    <t>Analysis and application of political, policy formation, and policy administration theories to natural resources. Examination of drivers of U.S. natural resources policies. Analysis of private lands, public lands, forest, wildlife, endangered species, water, fire, and certification policies. Focus is on U.S. natural resources policies. Spring.</t>
  </si>
  <si>
    <t>Special Topics in Forest and Natural Resources Management</t>
  </si>
  <si>
    <t>Experimental and developmental courses in new areas of forestry and natural resources management not covered in regularly scheduled courses. A course syllabus will be available to students and faculty advisors prior to registration</t>
  </si>
  <si>
    <t>Special Topics in Forest Resources Management</t>
  </si>
  <si>
    <t>Prerequisite: graduate standing.</t>
  </si>
  <si>
    <t>Individual presentation and group discussion concerning current topics of concern to natural resources or their management.</t>
  </si>
  <si>
    <t>Research Problems in Forest &amp; Nat. Resources Mgmt</t>
  </si>
  <si>
    <t>Special investigation and analysis of forest and natural resources management topics.</t>
  </si>
  <si>
    <t>Professional Experience/Internship</t>
  </si>
  <si>
    <t>Professional experience/internship which applies, enriches, or complements formal coursework.</t>
  </si>
  <si>
    <t>Master’s Thesis Research </t>
  </si>
  <si>
    <t>Investigation leading to the completion of a Master’s thesis.</t>
  </si>
  <si>
    <t>Investigation leading to the completion of the doctoral thesis. </t>
  </si>
  <si>
    <t>Wildlife Techniques</t>
  </si>
  <si>
    <t>Standard methods and techniques for measuring, monitoring, controlling and evaluating wildlife populations are discussed, demonstrated and/or practiced. Further practice in measuring and evaluating wildlife habitat. Identification of common birds, amphibians, reptiles and mammals by sight and sound. </t>
  </si>
  <si>
    <t>Wildland Firefighting and Ecology</t>
  </si>
  <si>
    <t>An introduction to fire science. Learn basic principles of fire ecology, behavior, danger rating and control. Practical experience conducting a prescribed burn.</t>
  </si>
  <si>
    <t>Introduction to Forest Recreation</t>
  </si>
  <si>
    <t>A study of forest-recreation resources, their importance to humans, and of the basic history, laws and principles underlying forest-recreation management in the United States. The technical aspects of recreation management are emphasized, as is the study of public-land management, including wilderness. </t>
  </si>
  <si>
    <t>Field Applications</t>
  </si>
  <si>
    <t>Forty hours field laboratory visiting various facilities, including private, state, industrial, nongovernmental organizations and other groups. Students will learn how these agencies address financial, political, and environmental concerns within their professional fields.</t>
  </si>
  <si>
    <t>Environmental Interpretation Principles and Techniques </t>
  </si>
  <si>
    <t>Students complete NAI's Certified Interpretive Guide course, and more closely study the relationship between interpretation and recreation management.</t>
  </si>
  <si>
    <t>Introduction to Water and Soil Resources</t>
  </si>
  <si>
    <t>Introduction to watershed ecology and soil science. Interactions among upland, riparian, stream and wetland systems, including the hydrologic cycle. Study and measurement of soil physical, chemical and biological characteristics and processes. Recognize soil and water resource management and protection issues associated with multiple uses of forest lands.</t>
  </si>
  <si>
    <t xml:space="preserve">General Engineering </t>
  </si>
  <si>
    <t>GNE</t>
  </si>
  <si>
    <t>Air Pollution Engineering</t>
  </si>
  <si>
    <t>study of physical, chemical, legislative, and meteorological aspects of air pollution and its control. Air quality and emission standards. Local and global effects of air pollution and atmospheric dispersion modeling. Design principles of air pollution control devices.</t>
  </si>
  <si>
    <t>Clashing Perspectives in the Built Environment</t>
  </si>
  <si>
    <t>Can obesity, depression, and other public health issues be linked to the design of cities and suburbs? Examine how past and present social behavior, societal needs and cultural values shape the environment. Explore the complex array of public and private decisions--and their unintended consequences--on our physical communities.</t>
  </si>
  <si>
    <t>Introduction to Landscape Architecture</t>
  </si>
  <si>
    <t>Overview and introduction to the profession of landscape architecture and how the profession responds to societal needs in providing services to various public and private clients. Emphasis is placed on understanding the significance of environmental, socio/cultural, physical/visual, and aesthetic factors in developing intervention strategies and designs.</t>
  </si>
  <si>
    <t>Survey of landscape design in the modern era, emphasizing the 20th century through the emergence of contemporary practice. Lectures and readings on significant movements, works and designers in the cultural, social and environmental context of the period.</t>
  </si>
  <si>
    <t>Place/Culture/Design</t>
  </si>
  <si>
    <t>Introduction to the interpretation of common places (streets, plazas, shopping malls, neighborhoods, parks, etc.) as expressions of culture. The course uses an interdisciplinary cultural studies approach to analyze the cultural processes and practices that shape places and applies these understandings in the context of design professions.</t>
  </si>
  <si>
    <t>Plants Materials</t>
  </si>
  <si>
    <t>Course provides an introduction to the identification, site requirements, natural and cultural history, community ecology, and landscape value of native and exotic woody and herbaceous plant materials typical of landscape architectural practice.</t>
  </si>
  <si>
    <t>Landscape Architectural Construction Technology</t>
  </si>
  <si>
    <t>This course provides an introduction to important site construction basics, including landscape grading and landform manipulation. Topics addressed will include appropriate slopes for various site uses, surface and subsurface drainage, principles of cut/fill analysis, pedestrian and vehicular circulation design, horizontal and vertical road alignment, storm water management, and soil erosion control.</t>
  </si>
  <si>
    <t>Thematic Landscape Design Studio</t>
  </si>
  <si>
    <t>Content focuses on different themes, topics, and scales each year, traditionally addressing sub-disciplines in landscape architecture such as urban design, community design and planning, ecological design and restoration and cultural landscape preservation.</t>
  </si>
  <si>
    <t>Cultural Landscape Preservation</t>
  </si>
  <si>
    <t>The course provides an overview and introduction to cultural landscape preservation and the general preservation movement in the United States. Philosophy, history, and legislation of the preservation movement will be presented.</t>
  </si>
  <si>
    <t>Contemporary Issues in Landscape Architecture</t>
  </si>
  <si>
    <t>This seminar covers contemporary issues related to landscape architecture. Through in-class discussion and out-of-class work, the course seeks to deepen the student's understanding of the dynamics of the built environment and the challenges and opportunities stemming from changes in environmental and social contexts.</t>
  </si>
  <si>
    <t>Introductory Research Problem</t>
  </si>
  <si>
    <t>Guided study of a selection of problems relating to landscape architecture and environmental design. Emphasis on study procedure and methods employed.</t>
  </si>
  <si>
    <t>Introduction to Historic Preservation and Cultural Landscapes</t>
  </si>
  <si>
    <t>An introduction to historic preservation planning (heritage conservation), a multi-disciplinary practice that seeks to sustain physical resources in the environment that convey history and define a sense of place. The course focuses on the application of historic preservation to natural and cultural resources as embodied in landscapes. Five main topics are covered: 1. Introduction to cultural landscapes and history of historic preservation as part of the American conservation movement; 2. Historic preservation laws, regulations, policies, and incentive programs; 3. Overview of advocacy organizations; 4. Inventory and evaluation of historic resources using the National Register of Historic Places and National Park Service cultural landscape program methods; and 5. Design guidelines for the treatment of historic resources using the Secretary of the Interior's Standards.</t>
  </si>
  <si>
    <t>Design Studio II</t>
  </si>
  <si>
    <t>The second in a sequence of studios applying the concepts, skills and methods of design in a critical analysis of various natural and human systems in community scale environments. Concentration is on the evaluation of options concerning a variety of land use activities, with special emphasis on landscape analysis and the functional and spatial quality of built environments.</t>
  </si>
  <si>
    <t xml:space="preserve">Site Construction Grading, Drainage and Road Layout </t>
  </si>
  <si>
    <t>This course provides an introduction to important site construction basics, including landscape grading and landform manipulation to achieve appropriate slopes for use and positive surface drainage, principles of cut/fill analysis and subsurface drainage, horizontal and vertical alignment for road design, storm water management, and soil erosion control.</t>
  </si>
  <si>
    <t>Behavioral Factors of Community Design</t>
  </si>
  <si>
    <t>An introduction to the contribution of the behavioral sciences to community design and planning is provided. Readings and discussions concern both theoretical and methodological aspects. Case studies are used to illustrate a variety of current behavioral science applications. Course assignments familiarize the student with basic behavioral science methods including questionnaires, observations and interviews.</t>
  </si>
  <si>
    <t>Design Studio V - Integrative Studio</t>
  </si>
  <si>
    <t>This studio requires the integration of design/planning processes, research methods and information, and technical skills through focus on large-scale, community-based or multicommunity-based projects. Studio work will require individual and teamwork, as well as consideration of multidisciplinary contributions and interdisciplinary work.</t>
  </si>
  <si>
    <t>Introduction to Papermaking</t>
  </si>
  <si>
    <t>Historical and commercial consideration of the paper industry. Topics include wood handling, pulping, stock furnish, stock preparation and paper machine operation. Introductory discussions of papermaking technology, materials and paper making processes including environmental aspects.</t>
  </si>
  <si>
    <t>Provides experimental, interdisciplinary, or special coursework at the freshman and sophomore levels within the field of environmental resources engineering.</t>
  </si>
  <si>
    <t>Fiber Materials Recycling and Processing</t>
  </si>
  <si>
    <t>Two hours of lecture and three hours of laboratory and/or recitation discussions per week, plus literature study of assigned topics. Topics include advanced process operation and calculations for deinking, dispersion, washing, cleaning and bleaching of recycled fiber raw materials including related chemistry used in the paper processing industry.</t>
  </si>
  <si>
    <t>Physics of Energy</t>
  </si>
  <si>
    <t>Introduction to the principles of physics and their application in conventional and sustainable energy systems</t>
  </si>
  <si>
    <t>Policy Assessment Methodologies</t>
  </si>
  <si>
    <t>This course covers the primary methodologies employed to conduct assessments of energy policies and policy proposals, including techno-economic assessment, deterministic analysis, and stochastic analysis. Students will learn how to select the methodology that is most appropriate for an analytical scenario, conduct assessments using the available methodologies, and select the policies or policy proposals that are most effective at achieving a desired energy policy outcome. </t>
  </si>
  <si>
    <t>Energy Markets and Regulation</t>
  </si>
  <si>
    <t>Topics include: the economics of energy markets, industry restructuring, and the development of markets for energy efficiency and renewable power.</t>
  </si>
  <si>
    <t>Concerning renewable energy finance and analysis. Topics include: the adoption and financing of renewable energy project within the context of overall economics of energy markets, financial analysis of renewable energy projects, the role of tax and subsidies in promoting the adoption of renewable sources of energy.</t>
  </si>
  <si>
    <t xml:space="preserve">Renewables Material Science </t>
  </si>
  <si>
    <t>Introduction to Renewable Materials Science I</t>
  </si>
  <si>
    <t>One hour lecture or three-hour lab/field trip per week. Introduction to renewable materials and their utilization as fields of enquiry and as career paths. Introduction to campus resources available to ensure campus success.</t>
  </si>
  <si>
    <t>Introduction to Renewable Materials Science II</t>
  </si>
  <si>
    <t>One hour of lecture or three-hour workshop per week. Introduction to the tools needed for successful learning about renewable materials science, such as the scientific method, calculations, basic statistics, problem solving, ethics, professional responsibility, and internship and co-op requirements.</t>
  </si>
  <si>
    <t>Renewable Materials and Composites from Lignocellulosics</t>
  </si>
  <si>
    <t>Two hours of lecture and three hours of laboratory per week; this is an introductory modular course in renewable materials; structure and composition of lignocellulosics/wood; production, properties and use of wood products and wood composites; pulp, paper, packaging, and lignin products; polymers: natural and synthetic.</t>
  </si>
  <si>
    <t>Renewable Materials and Surfaces: Testing</t>
  </si>
  <si>
    <t>Study bulk and surface properties of porous materials, including structure, morphology, mechanical, optical, thermal and moisture equilibrium and dynamics. Applications to wood products and wood composites, pulp/paper/packaging products; natural and synthetic polymers.</t>
  </si>
  <si>
    <t>Product Design: Timber or Paper</t>
  </si>
  <si>
    <t>The student demonstrates mastery of RMS principles by producing a new application of those principles to the design and construction of a prototype model.</t>
  </si>
  <si>
    <t>Capstone Project/Senior Thesis</t>
  </si>
  <si>
    <t>Independent study. Demonstrate mastery of RMS program content by undertaking a project following consultation with the instructor. Required elements are: creative and critical thinking and an ability to analyze data collected/generated by the student, leading to a conclusion that is presented in a written and oral technical report. Senior standing or permission of instructor.</t>
  </si>
  <si>
    <t>Special Topics in Renewable Materials Science</t>
  </si>
  <si>
    <t>Lectures, readings, problems and discussions. Topics in renewable materials science as agreed upon with adviser</t>
  </si>
  <si>
    <t>Research Problems in Renewable Materials Science</t>
  </si>
  <si>
    <t>Independent work on a research project in renewable materials science as agreed upon with adviser. A literature review, suitable research plan, execution of the research plan, collection of data and presentation in a written report is required.</t>
  </si>
  <si>
    <t>Lectures, conferences, discussions and laboratory. Topics in Renewable Materials Science not covered in established courses. Designed for the beginning graduate student or selected upper-division undergraduate.</t>
  </si>
  <si>
    <t>Advanced Topics in Renewable Materials Science</t>
  </si>
  <si>
    <t>Lectures, conferences, discussions and/or laboratory. Advanced topics in renewable materials science. Fall and/or Spring. Prerequisite: Permission of instructor</t>
  </si>
  <si>
    <t>Research in Renewable Materials Science</t>
  </si>
  <si>
    <t>Independent research topics in renewable materials science.</t>
  </si>
  <si>
    <t>Master's Thesis Research in Renewable Materials Science</t>
  </si>
  <si>
    <t>Research and independent study for the master's thesis</t>
  </si>
  <si>
    <t>Doctoral Thesis Research in Renewable Materials Science</t>
  </si>
  <si>
    <t>Research and independent study for the doctoral dissertation</t>
  </si>
  <si>
    <t>Environmental Health</t>
  </si>
  <si>
    <t>EHS</t>
  </si>
  <si>
    <t>Introduction to environmental health concepts. Course will introduce students to environmental risk, epidemiology, toxicology, policy, and regulation; agents of disease and human health risks including vector-borne pathogens, toxic metals, pesticides, and radiation. Course will also cover applications of environmental health with a focus on water and air quality, food safety, waste management and occupational health.</t>
  </si>
  <si>
    <t>Disease Prevention</t>
  </si>
  <si>
    <t>History of infectious diseases, control measures, new and emerging diseases, prediction and monitoring of known and infectious diseases. Examination of the intersections of public and environmental health, disease control and prevention, and historical and emerging diseases, and tracking and prediction of outbreaks. </t>
  </si>
  <si>
    <t>Overview of different methods used for sampling air and water quality, soils, environmental microbes, and non-chemical environmental stressors (i.e. radiation, temperature, stress, noise) with an emphasis on their impact on human health.</t>
  </si>
  <si>
    <t>Professional Internship in Environmental Health</t>
  </si>
  <si>
    <t>Full or part time position as an employee or volunteer in a profession setting with an environmental health focus. Internship will be structured in collaboration between ESF faculty advisor and on-site supervisor. Requires a plan outlining learning goals and objectives, supervisors assessment and final report by student.</t>
  </si>
  <si>
    <t> Environmental Health Management</t>
  </si>
  <si>
    <t>Principles of communicable disease and contamination control, food protection, vector control, water supply safety, wastewater and solid and hazardous waste containment and remediation, air pollution control, and control of environmental hazards in specific or specialized environments. </t>
  </si>
  <si>
    <t>Sustainability-Immersive Course Offerings</t>
  </si>
  <si>
    <t>Two hours of lecture/discussion and one three hour field trip per week. An introduction to biodiversity, forest and wildlife management, invasive species, climate science, and the role of humans in the context of the Adirondack Park. Biotic and abiotic drivers of the Adirondack ecosystem, field data collection methods and policy and sustainability are considered. Explores the role of science in natural resource decision-making and the uses and limitations of ecological data and planning tools.</t>
  </si>
  <si>
    <t>Ecosystem Restoration Design </t>
  </si>
  <si>
    <t>A summer field course followed by a weekly seminar and workshop during the Fall. Will travel in Mesoamerica. Will examine degraded and restored ecosystems. Will travel on public transportation and stay in low-cost hostels. Will use contemporary problems as source material for course projects. Continuation of restoration project designs and analysis from the field trip will be part of the coursework after returning to Syracuse. The course will explore restoration strategies in many different ecosystems. Will consider restoration needs in less developed countries, and how that shapes design and evaluation. </t>
  </si>
  <si>
    <t>Applied Wildlife Science</t>
  </si>
  <si>
    <t>Two hours of discussion and three hours of laboratory per week, plus a field project and professional experience. Practical experience with tools used to monitor and manage wildlife populations. Designed for biology students wishing to pursue careers as wildlife biologists.</t>
  </si>
  <si>
    <t>One lecture (1.5 hr) per week coupled with a period of intensive hands-on field study over spring break in a tropical country. Principles of tropical ecology, nature conservation, and sustainable resource management are presented in class and during field trips to a variety of tropical terrestrial and aquatic ecosystems such as tropical montane and lowland rain forest, cloud forests, paramo, tropical dry forests, white-water rivers, and lagoons. Comparisons with north temperate ecosystems are made. Counts as Field-Experience Directed Elective in EFB. S</t>
  </si>
  <si>
    <t> Renewable Energy Capstone</t>
  </si>
  <si>
    <t>Students will synthesize information from courses in the Renewable Energy minor by performing research and preparing a scientific report on topics related to renewable energy and energy. The research will consist of literature review/analysis, modeling, field work or laboratory research. </t>
  </si>
  <si>
    <t>One hour of discussion per week with intensive spring break field study in a Caribbean country. Principles of ecological engineering for ecosystem restoration and pollution control. Field trips to pristine and degraded ecosystems including: humid tropical cloud forests, coastal mangrove, dry mountain forests, and coral reefs to identify target functions for nature and society, observe degradations, and develop sustainable restoration designs. </t>
  </si>
  <si>
    <t>Solid and Hazardous Waste Engineering </t>
  </si>
  <si>
    <t>Analysis and design of solid and hazardous waste management systems, including generation, storage, transport, recycling, biological, physical, chemical and thermal treatment; energy recovery; land disposal; environmental protection systems and monitoring. Field trips</t>
  </si>
  <si>
    <t>Seminar on University Outreach and Public Service</t>
  </si>
  <si>
    <t>One- to three-credit seminar examines processes and strategies designed to enhance the scholarship and practice of university-based outreach and public service with an emphasis on relationships with K-12 schools and community organizations</t>
  </si>
  <si>
    <r>
      <rPr>
        <sz val="11"/>
        <color theme="1"/>
        <rFont val="Calibri"/>
      </rPr>
      <t xml:space="preserve">The law, administration and natural/social science basis of the environmental impact assessment process in the federal government and New York state. designed to introduce students to the field of Environmental Impact Assessment and Analysis. </t>
    </r>
    <r>
      <rPr>
        <u/>
        <sz val="11"/>
        <color theme="1"/>
        <rFont val="Calibri"/>
      </rPr>
      <t>EIS Analysis Project</t>
    </r>
    <r>
      <rPr>
        <sz val="11"/>
        <color theme="1"/>
        <rFont val="Calibri"/>
      </rPr>
      <t xml:space="preserve">: This project involves “adopting” a complex environmental impact statement from the Moon Library collection (FA20: Online though federal websites). Students will examine it thoroughly and (1) Identify primary characteristics in a rapid presentation (UG group; Grad Indiv); (2) Present a complex analysis of 4 distinct aspects of the EIS that illustrate course themes in a poster session (UG Group; Grad Indiv); and (3) Each student will research and write a focused, detailed analysis paper that demonstrates application of course skills and content. </t>
    </r>
    <r>
      <rPr>
        <u/>
        <sz val="11"/>
        <color theme="1"/>
        <rFont val="Calibri"/>
      </rPr>
      <t>SEQR Application for a New ESF Lab</t>
    </r>
    <r>
      <rPr>
        <sz val="11"/>
        <color theme="1"/>
        <rFont val="Calibri"/>
      </rPr>
      <t>: In this final project, students will complete a New York State SEQR Application for the siting and construction of a new lab building in a To Be Determined location (We try to make it different every year). Additionally and most importantly, student will provide cover materials and expanded rationales with citations for key decisions in the process, ultimately showing off the scope and breadth of what they learned in the course.</t>
    </r>
  </si>
  <si>
    <t>Environmental Studies Field Trip </t>
  </si>
  <si>
    <t> A five- to 10-day trip to visit with: 1) agencies, organizations, or institutions engaged in environmental research, education, communication interpretation, management, or administration; or 2) regions or areas of unusual environmental interest. A final report is required. Additional fees required to cover cost of travel and lodging during field portion of course. </t>
  </si>
  <si>
    <t>Three and one-half week study-abroad program examines the natural and cultural history and resource management of New Zealand's South Island. Through class lecture/discussion and field excursions, students obtain an understanding of integrated resource management and sustainability in protected areas</t>
  </si>
  <si>
    <t>Five 1-hour lectures plus 9- to 10-day field trip. This service learning course introduces students to the field of ecotourism through a short-term study abroad program held during spring break. Students will travel to several ecotourism destinations within a selected country, meet with destination managers, and complete a service learning project related to ecotourism. Additional fees required to cover cost of travel and lodging during field portion of course.</t>
  </si>
  <si>
    <t>Two-week, field-based examination of forest, water, wildlife, recreation, and mineral resources and their management in New York State and surrounding states, framed by public administration, political science, economic, human dimension, and biophysical concepts. Emphasis is on experiential learning via a series of field trips.</t>
  </si>
  <si>
    <t>Fourteen hours of lecture and twenty hours field and laboratory time. A study of forest-recreation resources, their importance to humans, and of the basic history, laws and principles underlying forest-recreation management in the United States. The technical aspects of recreation management are emphasized, as is the study of public-land management, including wilderness.</t>
  </si>
  <si>
    <t>Ten hours of lecture and eighteen hours field and laboratory time. Part 2 of an introduction to standard methods and techniques for surveying, measuring, and monitoring wildlife populations are discussed, demonstrated, and practiced. Identification of birds, amphibians, and reptiles by sight and sound.</t>
  </si>
  <si>
    <t xml:space="preserve">Sustanibility Management </t>
  </si>
  <si>
    <t>Supervised office or field experience in a professional working environment</t>
  </si>
  <si>
    <t>Renewables Materials Science</t>
  </si>
  <si>
    <t>Professional Experience in Renewable Materials Science</t>
  </si>
  <si>
    <t>Internship in Sustainable Energy Management</t>
  </si>
  <si>
    <t>Full- or part-time engagement as volunteer or employee working for off-campus resource management/forestry/renewable energy organization under guidance of external supervisor. Record of activities and final written report is required for record. Students shall report their activities to their instructor on a weekly basis for the duration of the course.</t>
  </si>
  <si>
    <t>Professional experience/internship which applies, enriches, or complements formal course work. All professional experiences/internships must have a signed experience/internship agreement on record with the advisor.</t>
  </si>
  <si>
    <t>Revised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</si>
</sst>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scheme val="minor"/>
    </font>
    <font>
      <sz val="11"/>
      <color theme="1"/>
      <name val="Calibri"/>
    </font>
    <font>
      <b/>
      <sz val="11"/>
      <color theme="1"/>
      <name val="Calibri"/>
    </font>
    <font>
      <i/>
      <sz val="11"/>
      <color theme="1"/>
      <name val="Calibri"/>
    </font>
    <font>
      <b/>
      <i/>
      <sz val="11"/>
      <color theme="1"/>
      <name val="Calibri"/>
    </font>
    <font>
      <b/>
      <sz val="20"/>
      <color theme="1"/>
      <name val="Calibri"/>
    </font>
    <font>
      <b/>
      <sz val="10"/>
      <color theme="1"/>
      <name val="Calibri"/>
    </font>
    <font>
      <u/>
      <sz val="11"/>
      <color theme="1"/>
      <name val="Calibri"/>
    </font>
    <font>
      <b/>
      <u/>
      <sz val="11"/>
      <color theme="1"/>
      <name val="Calibri"/>
    </font>
    <font>
      <b/>
      <u/>
      <sz val="11"/>
      <color theme="1"/>
      <name val="Calibri"/>
    </font>
    <font>
      <b/>
      <sz val="16"/>
      <color theme="1"/>
      <name val="Calibri"/>
    </font>
    <font>
      <sz val="11"/>
      <color rgb="FF000000"/>
      <name val="Calibri"/>
    </font>
    <font>
      <b/>
      <sz val="11"/>
      <color rgb="FF333333"/>
      <name val="Calibri"/>
    </font>
    <font>
      <sz val="11"/>
      <color theme="1"/>
      <name val="Calibri"/>
      <scheme val="minor"/>
    </font>
    <font>
      <i/>
      <sz val="11"/>
      <color theme="1"/>
      <name val="Calibri"/>
      <family val="2"/>
    </font>
  </fonts>
  <fills count="6">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D9E2F3"/>
        <bgColor rgb="FFD9E2F3"/>
      </patternFill>
    </fill>
    <fill>
      <patternFill patternType="solid">
        <fgColor rgb="FFD8D8D8"/>
        <bgColor rgb="FFD8D8D8"/>
      </patternFill>
    </fill>
  </fills>
  <borders count="21">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2">
    <xf numFmtId="0" fontId="0" fillId="0" borderId="0" xfId="0"/>
    <xf numFmtId="0" fontId="1" fillId="2" borderId="1" xfId="0" applyFont="1" applyFill="1" applyBorder="1" applyAlignment="1">
      <alignment wrapText="1"/>
    </xf>
    <xf numFmtId="0" fontId="2" fillId="2" borderId="1" xfId="0" applyFont="1" applyFill="1" applyBorder="1" applyAlignment="1">
      <alignment horizontal="right"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4" borderId="4" xfId="0" applyFont="1" applyFill="1" applyBorder="1" applyAlignment="1">
      <alignment vertical="center" wrapText="1"/>
    </xf>
    <xf numFmtId="0" fontId="2" fillId="4" borderId="3" xfId="0" applyFont="1" applyFill="1" applyBorder="1" applyAlignment="1">
      <alignment vertical="center" wrapText="1"/>
    </xf>
    <xf numFmtId="0" fontId="2" fillId="5" borderId="4" xfId="0" applyFont="1" applyFill="1" applyBorder="1" applyAlignment="1">
      <alignment vertical="center" wrapText="1"/>
    </xf>
    <xf numFmtId="0" fontId="2" fillId="5" borderId="3"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xf>
    <xf numFmtId="0" fontId="2" fillId="2" borderId="1" xfId="0" applyFont="1" applyFill="1" applyBorder="1" applyAlignment="1">
      <alignment horizontal="center" wrapText="1"/>
    </xf>
    <xf numFmtId="0" fontId="2" fillId="2" borderId="6" xfId="0" applyFont="1" applyFill="1" applyBorder="1" applyAlignment="1">
      <alignment vertical="center" wrapText="1"/>
    </xf>
    <xf numFmtId="0" fontId="2" fillId="3" borderId="5" xfId="0" applyFont="1" applyFill="1" applyBorder="1" applyAlignment="1">
      <alignment vertical="center" wrapText="1"/>
    </xf>
    <xf numFmtId="0" fontId="2" fillId="3" borderId="1" xfId="0" applyFont="1" applyFill="1" applyBorder="1" applyAlignment="1">
      <alignment horizontal="center"/>
    </xf>
    <xf numFmtId="0" fontId="2" fillId="3" borderId="6"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xf>
    <xf numFmtId="0" fontId="2" fillId="4" borderId="6" xfId="0" applyFont="1" applyFill="1" applyBorder="1" applyAlignment="1">
      <alignment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xf>
    <xf numFmtId="0" fontId="2" fillId="5" borderId="6" xfId="0" applyFont="1" applyFill="1" applyBorder="1" applyAlignment="1">
      <alignment vertical="center" wrapText="1"/>
    </xf>
    <xf numFmtId="0" fontId="2" fillId="2" borderId="1" xfId="0" applyFont="1" applyFill="1" applyBorder="1" applyAlignment="1">
      <alignment horizontal="center" vertical="center"/>
    </xf>
    <xf numFmtId="0" fontId="2" fillId="3" borderId="1" xfId="0" applyFont="1" applyFill="1" applyBorder="1" applyAlignment="1">
      <alignment vertical="center" wrapText="1"/>
    </xf>
    <xf numFmtId="0" fontId="3" fillId="2" borderId="1" xfId="0" applyFont="1" applyFill="1" applyBorder="1" applyAlignment="1">
      <alignment wrapText="1"/>
    </xf>
    <xf numFmtId="0" fontId="4" fillId="2" borderId="7" xfId="0" applyFont="1" applyFill="1" applyBorder="1" applyAlignment="1">
      <alignment horizontal="righ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2" fillId="2" borderId="2" xfId="0" applyFont="1" applyFill="1" applyBorder="1" applyAlignment="1">
      <alignment horizontal="right"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2" borderId="5" xfId="0" applyFont="1" applyFill="1" applyBorder="1" applyAlignment="1">
      <alignment horizontal="right"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2" borderId="10" xfId="0" applyFont="1" applyFill="1" applyBorder="1" applyAlignment="1">
      <alignment horizontal="right"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6" fillId="3" borderId="1" xfId="0" applyFont="1" applyFill="1" applyBorder="1" applyAlignment="1">
      <alignment horizontal="left" wrapText="1"/>
    </xf>
    <xf numFmtId="0" fontId="2" fillId="3" borderId="1" xfId="0" applyFont="1" applyFill="1" applyBorder="1" applyAlignment="1">
      <alignment horizontal="left"/>
    </xf>
    <xf numFmtId="0" fontId="7" fillId="3" borderId="1" xfId="0" applyFont="1" applyFill="1" applyBorder="1" applyAlignment="1">
      <alignment horizontal="center" vertical="center" wrapText="1"/>
    </xf>
    <xf numFmtId="0" fontId="8" fillId="3" borderId="1" xfId="0" applyFont="1" applyFill="1" applyBorder="1"/>
    <xf numFmtId="0" fontId="9" fillId="3" borderId="1" xfId="0" applyFont="1" applyFill="1" applyBorder="1" applyAlignment="1">
      <alignment wrapText="1"/>
    </xf>
    <xf numFmtId="0" fontId="10" fillId="3" borderId="1" xfId="0" applyFont="1" applyFill="1" applyBorder="1" applyAlignment="1">
      <alignment horizontal="left" vertical="center"/>
    </xf>
    <xf numFmtId="0" fontId="6" fillId="3" borderId="1" xfId="0" applyFont="1" applyFill="1" applyBorder="1" applyAlignment="1">
      <alignment horizontal="left" vertical="top" wrapText="1"/>
    </xf>
    <xf numFmtId="0" fontId="6" fillId="3" borderId="1" xfId="0" applyFont="1" applyFill="1" applyBorder="1" applyAlignment="1">
      <alignment horizontal="left" vertical="center"/>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1" fillId="3" borderId="13" xfId="0" applyFont="1" applyFill="1" applyBorder="1" applyAlignment="1">
      <alignment vertical="top" wrapText="1"/>
    </xf>
    <xf numFmtId="0" fontId="1" fillId="3" borderId="13" xfId="0" applyFont="1" applyFill="1" applyBorder="1" applyAlignment="1">
      <alignment wrapText="1"/>
    </xf>
    <xf numFmtId="0" fontId="1" fillId="3" borderId="13" xfId="0" applyFont="1" applyFill="1" applyBorder="1" applyAlignment="1">
      <alignment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3" borderId="13" xfId="0" applyFont="1" applyFill="1" applyBorder="1" applyAlignment="1">
      <alignment horizontal="left" wrapText="1"/>
    </xf>
    <xf numFmtId="0" fontId="11" fillId="3" borderId="13" xfId="0" applyFont="1" applyFill="1" applyBorder="1" applyAlignment="1">
      <alignment vertical="center" wrapText="1"/>
    </xf>
    <xf numFmtId="0" fontId="11" fillId="3" borderId="13" xfId="0" applyFont="1" applyFill="1" applyBorder="1" applyAlignment="1">
      <alignment wrapText="1"/>
    </xf>
    <xf numFmtId="0" fontId="12" fillId="3" borderId="12" xfId="0" applyFont="1" applyFill="1" applyBorder="1"/>
    <xf numFmtId="0" fontId="1" fillId="3" borderId="13" xfId="0" applyFont="1" applyFill="1" applyBorder="1"/>
    <xf numFmtId="0" fontId="1" fillId="3" borderId="13" xfId="0" applyFont="1" applyFill="1" applyBorder="1" applyAlignment="1">
      <alignment horizontal="left" vertical="top" wrapText="1"/>
    </xf>
    <xf numFmtId="0" fontId="1" fillId="3" borderId="16" xfId="0" applyFont="1" applyFill="1" applyBorder="1" applyAlignment="1">
      <alignment horizontal="center" vertical="center"/>
    </xf>
    <xf numFmtId="0" fontId="1" fillId="3" borderId="16"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1" fillId="3" borderId="16" xfId="0" applyFont="1" applyFill="1" applyBorder="1" applyAlignment="1">
      <alignment wrapText="1"/>
    </xf>
    <xf numFmtId="0" fontId="6" fillId="3" borderId="17" xfId="0" applyFont="1" applyFill="1" applyBorder="1" applyAlignment="1">
      <alignment horizontal="left" vertical="center"/>
    </xf>
    <xf numFmtId="0" fontId="6" fillId="3" borderId="17" xfId="0" applyFont="1" applyFill="1" applyBorder="1" applyAlignment="1">
      <alignment horizontal="right" vertical="center"/>
    </xf>
    <xf numFmtId="0" fontId="6" fillId="3" borderId="17" xfId="0" applyFont="1" applyFill="1" applyBorder="1" applyAlignment="1">
      <alignment horizontal="center" vertical="center" wrapText="1"/>
    </xf>
    <xf numFmtId="0" fontId="6" fillId="3" borderId="17" xfId="0" applyFont="1" applyFill="1" applyBorder="1" applyAlignment="1">
      <alignment horizontal="left" vertical="center" wrapText="1"/>
    </xf>
    <xf numFmtId="0" fontId="6" fillId="3" borderId="17" xfId="0" applyFont="1" applyFill="1" applyBorder="1" applyAlignment="1">
      <alignment horizontal="left" vertical="top" wrapText="1"/>
    </xf>
    <xf numFmtId="0" fontId="1" fillId="3" borderId="11" xfId="0" applyFont="1" applyFill="1" applyBorder="1" applyAlignment="1">
      <alignment horizontal="center" vertical="center"/>
    </xf>
    <xf numFmtId="0" fontId="1" fillId="3" borderId="12"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6" xfId="0" applyFont="1" applyFill="1" applyBorder="1" applyAlignment="1">
      <alignment horizontal="left" vertical="top"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1" fillId="3" borderId="3" xfId="0" applyFont="1" applyFill="1" applyBorder="1" applyAlignment="1">
      <alignment vertical="top" wrapText="1"/>
    </xf>
    <xf numFmtId="0" fontId="2" fillId="3" borderId="8" xfId="0" applyFont="1" applyFill="1" applyBorder="1" applyAlignment="1">
      <alignment horizontal="left" vertical="center" wrapText="1"/>
    </xf>
    <xf numFmtId="0" fontId="1" fillId="3" borderId="9" xfId="0" applyFont="1" applyFill="1" applyBorder="1" applyAlignment="1">
      <alignmen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top"/>
    </xf>
    <xf numFmtId="0" fontId="6" fillId="4" borderId="1" xfId="0" applyFont="1" applyFill="1" applyBorder="1" applyAlignment="1">
      <alignment horizontal="left" vertical="top" wrapText="1"/>
    </xf>
    <xf numFmtId="0" fontId="2" fillId="4" borderId="1" xfId="0" applyFont="1" applyFill="1" applyBorder="1" applyAlignment="1">
      <alignment horizontal="lef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top"/>
    </xf>
    <xf numFmtId="0" fontId="10"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1" fillId="4" borderId="13"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left" vertical="center" wrapText="1"/>
    </xf>
    <xf numFmtId="0" fontId="6" fillId="4" borderId="17" xfId="0" applyFont="1" applyFill="1" applyBorder="1" applyAlignment="1">
      <alignment horizontal="left" vertical="top"/>
    </xf>
    <xf numFmtId="0" fontId="1" fillId="4" borderId="13" xfId="0" applyFont="1" applyFill="1" applyBorder="1" applyAlignment="1">
      <alignmen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left" vertical="top" wrapText="1"/>
    </xf>
    <xf numFmtId="0" fontId="1" fillId="5" borderId="1" xfId="0" applyFont="1" applyFill="1" applyBorder="1" applyAlignment="1">
      <alignment horizontal="left" vertical="top" wrapText="1"/>
    </xf>
    <xf numFmtId="0" fontId="5" fillId="5" borderId="1" xfId="0" applyFont="1" applyFill="1" applyBorder="1" applyAlignment="1">
      <alignment horizontal="left"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left" vertical="top"/>
    </xf>
    <xf numFmtId="0" fontId="6" fillId="5" borderId="1" xfId="0" applyFont="1" applyFill="1" applyBorder="1" applyAlignment="1">
      <alignment horizontal="left" vertical="top" wrapText="1"/>
    </xf>
    <xf numFmtId="0" fontId="2" fillId="5" borderId="1" xfId="0" applyFont="1" applyFill="1" applyBorder="1" applyAlignment="1">
      <alignment horizontal="left"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top"/>
    </xf>
    <xf numFmtId="0" fontId="2" fillId="5" borderId="1" xfId="0" applyFont="1" applyFill="1" applyBorder="1" applyAlignment="1">
      <alignment horizontal="left" vertical="center" wrapText="1"/>
    </xf>
    <xf numFmtId="0" fontId="10" fillId="5" borderId="1" xfId="0" applyFont="1" applyFill="1" applyBorder="1" applyAlignment="1">
      <alignment horizontal="left"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1" fillId="5" borderId="13" xfId="0" applyFont="1" applyFill="1" applyBorder="1" applyAlignment="1">
      <alignment vertical="top" wrapText="1"/>
    </xf>
    <xf numFmtId="0" fontId="11" fillId="5" borderId="13" xfId="0" applyFont="1" applyFill="1" applyBorder="1" applyAlignment="1">
      <alignment vertical="center" wrapText="1"/>
    </xf>
    <xf numFmtId="0" fontId="1" fillId="5" borderId="13" xfId="0" applyFont="1" applyFill="1" applyBorder="1" applyAlignment="1">
      <alignment horizontal="left" vertical="top" wrapText="1"/>
    </xf>
    <xf numFmtId="0" fontId="1" fillId="5" borderId="1" xfId="0" applyFont="1" applyFill="1" applyBorder="1" applyAlignment="1">
      <alignment vertical="top"/>
    </xf>
    <xf numFmtId="0" fontId="1" fillId="5" borderId="13" xfId="0" applyFont="1" applyFill="1" applyBorder="1" applyAlignment="1">
      <alignment vertical="center" wrapText="1"/>
    </xf>
    <xf numFmtId="0" fontId="1" fillId="5" borderId="14"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wrapText="1"/>
    </xf>
    <xf numFmtId="0" fontId="13" fillId="5" borderId="0" xfId="0" applyFont="1" applyFill="1"/>
    <xf numFmtId="0" fontId="14"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stars.aashe.org/resources-support/technical-manual/"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133350</xdr:rowOff>
    </xdr:from>
    <xdr:ext cx="9496425" cy="6953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602550" y="3437100"/>
          <a:ext cx="9486900" cy="685800"/>
        </a:xfrm>
        <a:prstGeom prst="rect">
          <a:avLst/>
        </a:prstGeom>
        <a:solidFill>
          <a:schemeClr val="lt1"/>
        </a:solid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chemeClr val="dk1"/>
            </a:buClr>
            <a:buSzPts val="1600"/>
            <a:buFont typeface="Calibri"/>
            <a:buNone/>
          </a:pPr>
          <a:r>
            <a:rPr lang="en-US" sz="1600" b="1">
              <a:solidFill>
                <a:schemeClr val="dk1"/>
              </a:solidFill>
              <a:latin typeface="Calibri"/>
              <a:ea typeface="Calibri"/>
              <a:cs typeface="Calibri"/>
              <a:sym typeface="Calibri"/>
            </a:rPr>
            <a:t>Sustainability-Focused and Sustainability-Inclusive  Courses  at SUNY-ESF</a:t>
          </a:r>
          <a:endParaRPr sz="1100" b="1">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As part of ESF’s participation in AASHE STARS v2.2, ESF Sustainability Division maintains a list of all academic courses offered at the college that meet the AASHE definitions of “</a:t>
          </a:r>
          <a:r>
            <a:rPr lang="en-US" sz="1100" b="1">
              <a:solidFill>
                <a:schemeClr val="dk1"/>
              </a:solidFill>
              <a:latin typeface="Calibri"/>
              <a:ea typeface="Calibri"/>
              <a:cs typeface="Calibri"/>
              <a:sym typeface="Calibri"/>
            </a:rPr>
            <a:t>Sustainability-Focused</a:t>
          </a:r>
          <a:r>
            <a:rPr lang="en-US" sz="1100">
              <a:solidFill>
                <a:schemeClr val="dk1"/>
              </a:solidFill>
              <a:latin typeface="Calibri"/>
              <a:ea typeface="Calibri"/>
              <a:cs typeface="Calibri"/>
              <a:sym typeface="Calibri"/>
            </a:rPr>
            <a:t>” and “</a:t>
          </a:r>
          <a:r>
            <a:rPr lang="en-US" sz="1100" b="1">
              <a:solidFill>
                <a:schemeClr val="dk1"/>
              </a:solidFill>
              <a:latin typeface="Calibri"/>
              <a:ea typeface="Calibri"/>
              <a:cs typeface="Calibri"/>
              <a:sym typeface="Calibri"/>
            </a:rPr>
            <a:t>and Sustainability-Inclusive</a:t>
          </a:r>
          <a:r>
            <a:rPr lang="en-US" sz="1100" b="0">
              <a:solidFill>
                <a:schemeClr val="dk1"/>
              </a:solidFill>
              <a:latin typeface="Calibri"/>
              <a:ea typeface="Calibri"/>
              <a:cs typeface="Calibri"/>
              <a:sym typeface="Calibri"/>
            </a:rPr>
            <a:t>" courses. </a:t>
          </a:r>
          <a:r>
            <a:rPr lang="en-US" sz="1100">
              <a:solidFill>
                <a:schemeClr val="dk1"/>
              </a:solidFill>
              <a:latin typeface="Calibri"/>
              <a:ea typeface="Calibri"/>
              <a:cs typeface="Calibri"/>
              <a:sym typeface="Calibri"/>
            </a:rPr>
            <a:t>Full credit criteria is available from the AASHE STARS </a:t>
          </a:r>
          <a:r>
            <a:rPr lang="en-US" sz="1100" u="sng">
              <a:solidFill>
                <a:srgbClr val="2E75B5"/>
              </a:solidFill>
              <a:latin typeface="Calibri"/>
              <a:ea typeface="Calibri"/>
              <a:cs typeface="Calibri"/>
              <a:sym typeface="Calibri"/>
            </a:rPr>
            <a:t>Technical Manual</a:t>
          </a:r>
          <a:r>
            <a:rPr lang="en-US" sz="1100">
              <a:solidFill>
                <a:schemeClr val="dk1"/>
              </a:solidFill>
              <a:latin typeface="Calibri"/>
              <a:ea typeface="Calibri"/>
              <a:cs typeface="Calibri"/>
              <a:sym typeface="Calibri"/>
            </a:rPr>
            <a:t>.</a:t>
          </a:r>
          <a:endParaRPr sz="1100">
            <a:solidFill>
              <a:schemeClr val="dk1"/>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sheetPr>
  <dimension ref="A1:Z1000"/>
  <sheetViews>
    <sheetView showGridLines="0" tabSelected="1" workbookViewId="0">
      <selection activeCell="B31" sqref="B31"/>
    </sheetView>
  </sheetViews>
  <sheetFormatPr defaultColWidth="14.42578125" defaultRowHeight="15" customHeight="1" x14ac:dyDescent="0.25"/>
  <cols>
    <col min="1" max="1" width="3.42578125" customWidth="1"/>
    <col min="2" max="2" width="46" customWidth="1"/>
    <col min="3" max="11" width="10.7109375" customWidth="1"/>
    <col min="12" max="14" width="13.140625" customWidth="1"/>
    <col min="15" max="15" width="14.140625" customWidth="1"/>
    <col min="16" max="26" width="9.140625" customWidth="1"/>
  </cols>
  <sheetData>
    <row r="1" spans="1:26" ht="69.75" customHeight="1" x14ac:dyDescent="0.25">
      <c r="A1" s="1"/>
      <c r="B1" s="2"/>
      <c r="C1" s="3"/>
      <c r="D1" s="3"/>
      <c r="E1" s="3"/>
      <c r="F1" s="3"/>
      <c r="G1" s="3"/>
      <c r="H1" s="3"/>
      <c r="I1" s="3"/>
      <c r="J1" s="3"/>
      <c r="K1" s="3"/>
      <c r="L1" s="3"/>
      <c r="M1" s="3"/>
      <c r="N1" s="3"/>
      <c r="O1" s="1"/>
      <c r="P1" s="1"/>
      <c r="Q1" s="1"/>
      <c r="R1" s="1"/>
      <c r="S1" s="1"/>
      <c r="T1" s="1"/>
      <c r="U1" s="1"/>
      <c r="V1" s="1"/>
      <c r="W1" s="1"/>
      <c r="X1" s="1"/>
      <c r="Y1" s="1"/>
      <c r="Z1" s="1"/>
    </row>
    <row r="2" spans="1:26" ht="15" customHeight="1" x14ac:dyDescent="0.25">
      <c r="A2" s="3"/>
      <c r="B2" s="4"/>
      <c r="C2" s="5"/>
      <c r="D2" s="6" t="s">
        <v>0</v>
      </c>
      <c r="E2" s="7"/>
      <c r="F2" s="8"/>
      <c r="G2" s="9"/>
      <c r="H2" s="10"/>
      <c r="I2" s="11"/>
      <c r="J2" s="11"/>
      <c r="K2" s="12"/>
      <c r="L2" s="13"/>
      <c r="M2" s="13"/>
      <c r="N2" s="14"/>
      <c r="O2" s="3"/>
      <c r="P2" s="3"/>
      <c r="Q2" s="3"/>
      <c r="R2" s="3"/>
      <c r="S2" s="3"/>
      <c r="T2" s="3"/>
      <c r="U2" s="3"/>
      <c r="V2" s="3"/>
      <c r="W2" s="3"/>
      <c r="X2" s="3"/>
      <c r="Y2" s="3"/>
      <c r="Z2" s="3"/>
    </row>
    <row r="3" spans="1:26" ht="15" customHeight="1" x14ac:dyDescent="0.25">
      <c r="A3" s="3"/>
      <c r="B3" s="15"/>
      <c r="C3" s="16"/>
      <c r="D3" s="17" t="s">
        <v>1</v>
      </c>
      <c r="E3" s="18"/>
      <c r="F3" s="19"/>
      <c r="G3" s="20" t="s">
        <v>0</v>
      </c>
      <c r="H3" s="21"/>
      <c r="I3" s="22"/>
      <c r="J3" s="23" t="s">
        <v>2</v>
      </c>
      <c r="K3" s="24"/>
      <c r="L3" s="25"/>
      <c r="M3" s="26" t="s">
        <v>3</v>
      </c>
      <c r="N3" s="27"/>
      <c r="O3" s="3"/>
      <c r="P3" s="3"/>
      <c r="Q3" s="3"/>
      <c r="R3" s="3"/>
      <c r="S3" s="3"/>
      <c r="T3" s="3"/>
      <c r="U3" s="3"/>
      <c r="V3" s="3"/>
      <c r="W3" s="3"/>
      <c r="X3" s="3"/>
      <c r="Y3" s="3"/>
      <c r="Z3" s="3"/>
    </row>
    <row r="4" spans="1:26" ht="15" customHeight="1" x14ac:dyDescent="0.25">
      <c r="A4" s="3"/>
      <c r="B4" s="15"/>
      <c r="C4" s="16"/>
      <c r="D4" s="28" t="s">
        <v>2</v>
      </c>
      <c r="E4" s="18"/>
      <c r="F4" s="19"/>
      <c r="G4" s="29"/>
      <c r="H4" s="21"/>
      <c r="I4" s="22"/>
      <c r="J4" s="22"/>
      <c r="K4" s="24"/>
      <c r="L4" s="25"/>
      <c r="M4" s="25"/>
      <c r="N4" s="27"/>
      <c r="O4" s="3"/>
      <c r="P4" s="3"/>
      <c r="Q4" s="3"/>
      <c r="R4" s="3"/>
      <c r="S4" s="3"/>
      <c r="T4" s="3"/>
      <c r="U4" s="3"/>
      <c r="V4" s="3"/>
      <c r="W4" s="3"/>
      <c r="X4" s="3"/>
      <c r="Y4" s="3"/>
      <c r="Z4" s="3"/>
    </row>
    <row r="5" spans="1:26" ht="15" customHeight="1" x14ac:dyDescent="0.25">
      <c r="A5" s="30"/>
      <c r="B5" s="31"/>
      <c r="C5" s="32" t="s">
        <v>4</v>
      </c>
      <c r="D5" s="33" t="s">
        <v>5</v>
      </c>
      <c r="E5" s="34" t="s">
        <v>6</v>
      </c>
      <c r="F5" s="35" t="s">
        <v>4</v>
      </c>
      <c r="G5" s="36" t="s">
        <v>5</v>
      </c>
      <c r="H5" s="37" t="s">
        <v>6</v>
      </c>
      <c r="I5" s="38" t="s">
        <v>4</v>
      </c>
      <c r="J5" s="38" t="s">
        <v>5</v>
      </c>
      <c r="K5" s="39" t="s">
        <v>6</v>
      </c>
      <c r="L5" s="40" t="s">
        <v>4</v>
      </c>
      <c r="M5" s="40" t="s">
        <v>5</v>
      </c>
      <c r="N5" s="41" t="s">
        <v>6</v>
      </c>
      <c r="O5" s="30"/>
      <c r="P5" s="30"/>
      <c r="Q5" s="30"/>
      <c r="R5" s="30"/>
      <c r="S5" s="30"/>
      <c r="T5" s="30"/>
      <c r="U5" s="30"/>
      <c r="V5" s="30"/>
      <c r="W5" s="30"/>
      <c r="X5" s="30"/>
      <c r="Y5" s="30"/>
      <c r="Z5" s="30"/>
    </row>
    <row r="6" spans="1:26" ht="15" customHeight="1" x14ac:dyDescent="0.25">
      <c r="A6" s="1"/>
      <c r="B6" s="42" t="s">
        <v>4</v>
      </c>
      <c r="C6" s="4">
        <f t="shared" ref="C6:N6" si="0">SUM(C7:C26)</f>
        <v>447</v>
      </c>
      <c r="D6" s="43">
        <f t="shared" si="0"/>
        <v>245</v>
      </c>
      <c r="E6" s="44">
        <f t="shared" si="0"/>
        <v>197</v>
      </c>
      <c r="F6" s="45">
        <f t="shared" si="0"/>
        <v>207</v>
      </c>
      <c r="G6" s="46">
        <f t="shared" si="0"/>
        <v>114</v>
      </c>
      <c r="H6" s="47">
        <f t="shared" si="0"/>
        <v>88</v>
      </c>
      <c r="I6" s="48">
        <f t="shared" si="0"/>
        <v>240</v>
      </c>
      <c r="J6" s="49">
        <f t="shared" si="0"/>
        <v>131</v>
      </c>
      <c r="K6" s="50">
        <f t="shared" si="0"/>
        <v>109</v>
      </c>
      <c r="L6" s="51">
        <f t="shared" si="0"/>
        <v>36</v>
      </c>
      <c r="M6" s="52">
        <f t="shared" si="0"/>
        <v>21</v>
      </c>
      <c r="N6" s="53">
        <f t="shared" si="0"/>
        <v>16</v>
      </c>
      <c r="O6" s="1"/>
      <c r="P6" s="1"/>
      <c r="Q6" s="1"/>
      <c r="R6" s="1"/>
      <c r="S6" s="1"/>
      <c r="T6" s="1"/>
      <c r="U6" s="1"/>
      <c r="V6" s="1"/>
      <c r="W6" s="1"/>
      <c r="X6" s="1"/>
      <c r="Y6" s="1"/>
      <c r="Z6" s="1"/>
    </row>
    <row r="7" spans="1:26" ht="15" customHeight="1" x14ac:dyDescent="0.25">
      <c r="A7" s="1"/>
      <c r="B7" s="54" t="s">
        <v>7</v>
      </c>
      <c r="C7" s="55">
        <f t="shared" ref="C7:C23" si="1">SUM(D7:E7)</f>
        <v>2</v>
      </c>
      <c r="D7" s="3">
        <f t="shared" ref="D7:D23" si="2">SUM(G7+J7)</f>
        <v>1</v>
      </c>
      <c r="E7" s="56">
        <f t="shared" ref="E7:E23" si="3">H7+K7</f>
        <v>1</v>
      </c>
      <c r="F7" s="57">
        <f t="shared" ref="F7:F23" si="4">SUM(G7:H7)</f>
        <v>0</v>
      </c>
      <c r="G7" s="58">
        <v>0</v>
      </c>
      <c r="H7" s="59">
        <v>0</v>
      </c>
      <c r="I7" s="60">
        <f t="shared" ref="I7:I23" si="5">SUM(J7:K7)</f>
        <v>2</v>
      </c>
      <c r="J7" s="60">
        <f>'Sustainability-Inclusive'!D8</f>
        <v>1</v>
      </c>
      <c r="K7" s="61">
        <f>'Sustainability-Inclusive'!E8</f>
        <v>1</v>
      </c>
      <c r="L7" s="62">
        <f t="shared" ref="L7:L11" si="6">SUM(M7:N7)</f>
        <v>0</v>
      </c>
      <c r="M7" s="62">
        <v>0</v>
      </c>
      <c r="N7" s="63">
        <v>0</v>
      </c>
      <c r="O7" s="1"/>
      <c r="P7" s="1"/>
      <c r="Q7" s="1"/>
      <c r="R7" s="1"/>
      <c r="S7" s="1"/>
      <c r="T7" s="1"/>
      <c r="U7" s="1"/>
      <c r="V7" s="1"/>
      <c r="W7" s="1"/>
      <c r="X7" s="1"/>
      <c r="Y7" s="1"/>
      <c r="Z7" s="1"/>
    </row>
    <row r="8" spans="1:26" ht="15" customHeight="1" x14ac:dyDescent="0.25">
      <c r="A8" s="1"/>
      <c r="B8" s="54" t="s">
        <v>8</v>
      </c>
      <c r="C8" s="55">
        <f t="shared" si="1"/>
        <v>5</v>
      </c>
      <c r="D8" s="3">
        <f t="shared" si="2"/>
        <v>4</v>
      </c>
      <c r="E8" s="56">
        <f t="shared" si="3"/>
        <v>1</v>
      </c>
      <c r="F8" s="57">
        <f t="shared" si="4"/>
        <v>3</v>
      </c>
      <c r="G8" s="58">
        <f>'Sustainability-Focused'!D232</f>
        <v>2</v>
      </c>
      <c r="H8" s="59">
        <f>'Sustainability-Focused'!E232</f>
        <v>1</v>
      </c>
      <c r="I8" s="60">
        <f t="shared" si="5"/>
        <v>2</v>
      </c>
      <c r="J8" s="60">
        <f>'Sustainability-Inclusive'!D14</f>
        <v>2</v>
      </c>
      <c r="K8" s="61">
        <f>'Sustainability-Inclusive'!E14</f>
        <v>0</v>
      </c>
      <c r="L8" s="62">
        <f t="shared" si="6"/>
        <v>0</v>
      </c>
      <c r="M8" s="62">
        <v>0</v>
      </c>
      <c r="N8" s="63">
        <v>0</v>
      </c>
      <c r="O8" s="1"/>
      <c r="P8" s="1"/>
      <c r="Q8" s="1"/>
      <c r="R8" s="1"/>
      <c r="S8" s="1"/>
      <c r="T8" s="1"/>
      <c r="U8" s="1"/>
      <c r="V8" s="1"/>
      <c r="W8" s="1"/>
      <c r="X8" s="1"/>
      <c r="Y8" s="1"/>
      <c r="Z8" s="1"/>
    </row>
    <row r="9" spans="1:26" ht="15" customHeight="1" x14ac:dyDescent="0.25">
      <c r="A9" s="1"/>
      <c r="B9" s="54" t="s">
        <v>9</v>
      </c>
      <c r="C9" s="55">
        <f t="shared" si="1"/>
        <v>1</v>
      </c>
      <c r="D9" s="3">
        <f t="shared" si="2"/>
        <v>1</v>
      </c>
      <c r="E9" s="56">
        <f t="shared" si="3"/>
        <v>0</v>
      </c>
      <c r="F9" s="57">
        <f t="shared" si="4"/>
        <v>0</v>
      </c>
      <c r="G9" s="58">
        <v>0</v>
      </c>
      <c r="H9" s="59">
        <v>0</v>
      </c>
      <c r="I9" s="60">
        <f t="shared" si="5"/>
        <v>1</v>
      </c>
      <c r="J9" s="60">
        <f>'Sustainability-Inclusive'!D19</f>
        <v>1</v>
      </c>
      <c r="K9" s="61">
        <f>'Sustainability-Inclusive'!E19</f>
        <v>0</v>
      </c>
      <c r="L9" s="62">
        <f t="shared" si="6"/>
        <v>0</v>
      </c>
      <c r="M9" s="62">
        <v>0</v>
      </c>
      <c r="N9" s="63">
        <v>0</v>
      </c>
      <c r="O9" s="1"/>
      <c r="P9" s="1"/>
      <c r="Q9" s="1"/>
      <c r="R9" s="1"/>
      <c r="S9" s="1"/>
      <c r="T9" s="1"/>
      <c r="U9" s="1"/>
      <c r="V9" s="1"/>
      <c r="W9" s="1"/>
      <c r="X9" s="1"/>
      <c r="Y9" s="1"/>
      <c r="Z9" s="1"/>
    </row>
    <row r="10" spans="1:26" ht="15" customHeight="1" x14ac:dyDescent="0.25">
      <c r="A10" s="1"/>
      <c r="B10" s="54" t="s">
        <v>10</v>
      </c>
      <c r="C10" s="55">
        <f t="shared" si="1"/>
        <v>18</v>
      </c>
      <c r="D10" s="3">
        <f t="shared" si="2"/>
        <v>8</v>
      </c>
      <c r="E10" s="56">
        <f t="shared" si="3"/>
        <v>10</v>
      </c>
      <c r="F10" s="57">
        <f t="shared" si="4"/>
        <v>13</v>
      </c>
      <c r="G10" s="58">
        <f>'Sustainability-Focused'!D15</f>
        <v>7</v>
      </c>
      <c r="H10" s="59">
        <f>'Sustainability-Focused'!E15</f>
        <v>6</v>
      </c>
      <c r="I10" s="60">
        <f t="shared" si="5"/>
        <v>5</v>
      </c>
      <c r="J10" s="60">
        <f>'Sustainability-Inclusive'!D28</f>
        <v>1</v>
      </c>
      <c r="K10" s="61">
        <f>'Sustainability-Inclusive'!E28</f>
        <v>4</v>
      </c>
      <c r="L10" s="62">
        <f t="shared" si="6"/>
        <v>0</v>
      </c>
      <c r="M10" s="62">
        <v>0</v>
      </c>
      <c r="N10" s="63">
        <v>0</v>
      </c>
      <c r="O10" s="1"/>
      <c r="P10" s="1"/>
      <c r="Q10" s="1"/>
      <c r="R10" s="1"/>
      <c r="S10" s="1"/>
      <c r="T10" s="1"/>
      <c r="U10" s="1"/>
      <c r="V10" s="1"/>
      <c r="W10" s="1"/>
      <c r="X10" s="1"/>
      <c r="Y10" s="1"/>
      <c r="Z10" s="1"/>
    </row>
    <row r="11" spans="1:26" ht="15" customHeight="1" x14ac:dyDescent="0.25">
      <c r="A11" s="1"/>
      <c r="B11" s="54" t="s">
        <v>11</v>
      </c>
      <c r="C11" s="55">
        <f t="shared" si="1"/>
        <v>53</v>
      </c>
      <c r="D11" s="3">
        <f t="shared" si="2"/>
        <v>24</v>
      </c>
      <c r="E11" s="56">
        <f t="shared" si="3"/>
        <v>29</v>
      </c>
      <c r="F11" s="57">
        <f t="shared" si="4"/>
        <v>15</v>
      </c>
      <c r="G11" s="58">
        <f>'Sustainability-Focused'!D30</f>
        <v>9</v>
      </c>
      <c r="H11" s="59">
        <f>'Sustainability-Focused'!E30</f>
        <v>6</v>
      </c>
      <c r="I11" s="60">
        <f t="shared" si="5"/>
        <v>38</v>
      </c>
      <c r="J11" s="60">
        <f>'Sustainability-Inclusive'!D66</f>
        <v>15</v>
      </c>
      <c r="K11" s="61">
        <f>'Sustainability-Inclusive'!E66</f>
        <v>23</v>
      </c>
      <c r="L11" s="62">
        <f t="shared" si="6"/>
        <v>8</v>
      </c>
      <c r="M11" s="62">
        <f>'Sustainability-Immersive'!D13</f>
        <v>5</v>
      </c>
      <c r="N11" s="63">
        <f>'Sustainability-Immersive'!E13</f>
        <v>3</v>
      </c>
      <c r="O11" s="1"/>
      <c r="P11" s="1"/>
      <c r="Q11" s="1"/>
      <c r="R11" s="1"/>
      <c r="S11" s="1"/>
      <c r="T11" s="1"/>
      <c r="U11" s="1"/>
      <c r="V11" s="1"/>
      <c r="W11" s="1"/>
      <c r="X11" s="1"/>
      <c r="Y11" s="1"/>
      <c r="Z11" s="1"/>
    </row>
    <row r="12" spans="1:26" ht="15" customHeight="1" x14ac:dyDescent="0.25">
      <c r="A12" s="1"/>
      <c r="B12" s="54" t="s">
        <v>12</v>
      </c>
      <c r="C12" s="55">
        <f t="shared" si="1"/>
        <v>7</v>
      </c>
      <c r="D12" s="3">
        <f t="shared" si="2"/>
        <v>5</v>
      </c>
      <c r="E12" s="56">
        <f t="shared" si="3"/>
        <v>2</v>
      </c>
      <c r="F12" s="57">
        <f t="shared" si="4"/>
        <v>0</v>
      </c>
      <c r="G12" s="58">
        <v>0</v>
      </c>
      <c r="H12" s="59">
        <v>0</v>
      </c>
      <c r="I12" s="60">
        <f t="shared" si="5"/>
        <v>7</v>
      </c>
      <c r="J12" s="60">
        <f>'Sustainability-Inclusive'!D308</f>
        <v>5</v>
      </c>
      <c r="K12" s="61">
        <f>'Sustainability-Inclusive'!E308</f>
        <v>2</v>
      </c>
      <c r="L12" s="62">
        <v>0</v>
      </c>
      <c r="M12" s="62">
        <v>0</v>
      </c>
      <c r="N12" s="63">
        <v>0</v>
      </c>
      <c r="O12" s="1"/>
      <c r="P12" s="1"/>
      <c r="Q12" s="1"/>
      <c r="R12" s="1"/>
      <c r="S12" s="1"/>
      <c r="T12" s="1"/>
      <c r="U12" s="1"/>
      <c r="V12" s="1"/>
      <c r="W12" s="1"/>
      <c r="X12" s="1"/>
      <c r="Y12" s="1"/>
      <c r="Z12" s="1"/>
    </row>
    <row r="13" spans="1:26" ht="15" customHeight="1" x14ac:dyDescent="0.25">
      <c r="A13" s="1"/>
      <c r="B13" s="54" t="s">
        <v>13</v>
      </c>
      <c r="C13" s="55">
        <f t="shared" si="1"/>
        <v>23</v>
      </c>
      <c r="D13" s="3">
        <f t="shared" si="2"/>
        <v>10</v>
      </c>
      <c r="E13" s="56">
        <f t="shared" si="3"/>
        <v>13</v>
      </c>
      <c r="F13" s="57">
        <f t="shared" si="4"/>
        <v>8</v>
      </c>
      <c r="G13" s="58">
        <f>'Sustainability-Focused'!D41</f>
        <v>3</v>
      </c>
      <c r="H13" s="59">
        <f>'Sustainability-Focused'!E41</f>
        <v>5</v>
      </c>
      <c r="I13" s="60">
        <f t="shared" si="5"/>
        <v>15</v>
      </c>
      <c r="J13" s="60">
        <f>'Sustainability-Inclusive'!D85</f>
        <v>7</v>
      </c>
      <c r="K13" s="61">
        <f>'Sustainability-Inclusive'!E85</f>
        <v>8</v>
      </c>
      <c r="L13" s="62">
        <f>SUM(M13:N13)</f>
        <v>1</v>
      </c>
      <c r="M13" s="62">
        <f>'Sustainability-Immersive'!D18</f>
        <v>1</v>
      </c>
      <c r="N13" s="63">
        <v>0</v>
      </c>
      <c r="O13" s="1"/>
      <c r="P13" s="1"/>
      <c r="Q13" s="1"/>
      <c r="R13" s="1"/>
      <c r="S13" s="1"/>
      <c r="T13" s="1"/>
      <c r="U13" s="1"/>
      <c r="V13" s="1"/>
      <c r="W13" s="1"/>
      <c r="X13" s="1"/>
      <c r="Y13" s="1"/>
      <c r="Z13" s="1"/>
    </row>
    <row r="14" spans="1:26" ht="15" customHeight="1" x14ac:dyDescent="0.25">
      <c r="A14" s="1"/>
      <c r="B14" s="54" t="s">
        <v>14</v>
      </c>
      <c r="C14" s="55">
        <f t="shared" si="1"/>
        <v>39</v>
      </c>
      <c r="D14" s="3">
        <f t="shared" si="2"/>
        <v>13</v>
      </c>
      <c r="E14" s="56">
        <f t="shared" si="3"/>
        <v>26</v>
      </c>
      <c r="F14" s="57">
        <f t="shared" si="4"/>
        <v>15</v>
      </c>
      <c r="G14" s="58">
        <f>'Sustainability-Focused'!D56</f>
        <v>6</v>
      </c>
      <c r="H14" s="59">
        <f>'Sustainability-Focused'!E56</f>
        <v>9</v>
      </c>
      <c r="I14" s="60">
        <f t="shared" si="5"/>
        <v>24</v>
      </c>
      <c r="J14" s="60">
        <f>'Sustainability-Inclusive'!D110</f>
        <v>7</v>
      </c>
      <c r="K14" s="61">
        <f>'Sustainability-Inclusive'!E110</f>
        <v>17</v>
      </c>
      <c r="L14" s="62">
        <f>M14+N14</f>
        <v>6</v>
      </c>
      <c r="M14" s="62">
        <f>'Sustainability-Immersive'!D27</f>
        <v>2</v>
      </c>
      <c r="N14" s="63">
        <f>'Sustainability-Immersive'!E27</f>
        <v>4</v>
      </c>
      <c r="O14" s="1"/>
      <c r="P14" s="1"/>
      <c r="Q14" s="1"/>
      <c r="R14" s="1"/>
      <c r="S14" s="1"/>
      <c r="T14" s="1"/>
      <c r="U14" s="1"/>
      <c r="V14" s="1"/>
      <c r="W14" s="1"/>
      <c r="X14" s="1"/>
      <c r="Y14" s="1"/>
      <c r="Z14" s="1"/>
    </row>
    <row r="15" spans="1:26" ht="15" customHeight="1" x14ac:dyDescent="0.25">
      <c r="A15" s="1"/>
      <c r="B15" s="54" t="s">
        <v>15</v>
      </c>
      <c r="C15" s="55">
        <f t="shared" si="1"/>
        <v>9</v>
      </c>
      <c r="D15" s="3">
        <f t="shared" si="2"/>
        <v>9</v>
      </c>
      <c r="E15" s="56">
        <f t="shared" si="3"/>
        <v>0</v>
      </c>
      <c r="F15" s="57">
        <f t="shared" si="4"/>
        <v>1</v>
      </c>
      <c r="G15" s="58">
        <f>'Sustainability-Focused'!D61</f>
        <v>1</v>
      </c>
      <c r="H15" s="59">
        <f>'Sustainability-Focused'!E61</f>
        <v>0</v>
      </c>
      <c r="I15" s="60">
        <f t="shared" si="5"/>
        <v>8</v>
      </c>
      <c r="J15" s="60">
        <f>'Sustainability-Inclusive'!D122</f>
        <v>8</v>
      </c>
      <c r="K15" s="61">
        <f>'Sustainability-Inclusive'!E122</f>
        <v>0</v>
      </c>
      <c r="L15" s="62">
        <f t="shared" ref="L15:L23" si="7">SUM(M15:N15)</f>
        <v>1</v>
      </c>
      <c r="M15" s="62">
        <v>0</v>
      </c>
      <c r="N15" s="63">
        <f>'Sustainability-Immersive'!E32</f>
        <v>1</v>
      </c>
      <c r="O15" s="1"/>
      <c r="P15" s="1"/>
      <c r="Q15" s="1"/>
      <c r="R15" s="1"/>
      <c r="S15" s="1"/>
      <c r="T15" s="1"/>
      <c r="U15" s="1"/>
      <c r="V15" s="1"/>
      <c r="W15" s="1"/>
      <c r="X15" s="1"/>
      <c r="Y15" s="1"/>
      <c r="Z15" s="1"/>
    </row>
    <row r="16" spans="1:26" ht="15" customHeight="1" x14ac:dyDescent="0.25">
      <c r="A16" s="1"/>
      <c r="B16" s="54" t="s">
        <v>16</v>
      </c>
      <c r="C16" s="55">
        <f t="shared" si="1"/>
        <v>77</v>
      </c>
      <c r="D16" s="3">
        <f t="shared" si="2"/>
        <v>39</v>
      </c>
      <c r="E16" s="56">
        <f t="shared" si="3"/>
        <v>38</v>
      </c>
      <c r="F16" s="57">
        <f t="shared" si="4"/>
        <v>46</v>
      </c>
      <c r="G16" s="58">
        <f>'Sustainability-Focused'!D108</f>
        <v>23</v>
      </c>
      <c r="H16" s="59">
        <f>'Sustainability-Focused'!E108</f>
        <v>23</v>
      </c>
      <c r="I16" s="60">
        <f t="shared" si="5"/>
        <v>31</v>
      </c>
      <c r="J16" s="60">
        <f>'Sustainability-Inclusive'!D154</f>
        <v>16</v>
      </c>
      <c r="K16" s="61">
        <f>'Sustainability-Inclusive'!E154</f>
        <v>15</v>
      </c>
      <c r="L16" s="62">
        <f t="shared" si="7"/>
        <v>4</v>
      </c>
      <c r="M16" s="62">
        <f>'Sustainability-Immersive'!D39</f>
        <v>1</v>
      </c>
      <c r="N16" s="63">
        <f>'Sustainability-Immersive'!E39</f>
        <v>3</v>
      </c>
      <c r="O16" s="1"/>
      <c r="P16" s="1"/>
      <c r="Q16" s="1"/>
      <c r="R16" s="1"/>
      <c r="S16" s="1"/>
      <c r="T16" s="1"/>
      <c r="U16" s="1"/>
      <c r="V16" s="1"/>
      <c r="W16" s="1"/>
      <c r="X16" s="1"/>
      <c r="Y16" s="1"/>
      <c r="Z16" s="1"/>
    </row>
    <row r="17" spans="1:26" ht="15" customHeight="1" x14ac:dyDescent="0.25">
      <c r="A17" s="1"/>
      <c r="B17" s="54" t="s">
        <v>17</v>
      </c>
      <c r="C17" s="55">
        <f t="shared" si="1"/>
        <v>13</v>
      </c>
      <c r="D17" s="3">
        <f t="shared" si="2"/>
        <v>12</v>
      </c>
      <c r="E17" s="56">
        <f t="shared" si="3"/>
        <v>1</v>
      </c>
      <c r="F17" s="57">
        <f t="shared" si="4"/>
        <v>0</v>
      </c>
      <c r="G17" s="58">
        <v>0</v>
      </c>
      <c r="H17" s="59">
        <v>0</v>
      </c>
      <c r="I17" s="60">
        <f t="shared" si="5"/>
        <v>13</v>
      </c>
      <c r="J17" s="60">
        <f>'Sustainability-Inclusive'!D171</f>
        <v>12</v>
      </c>
      <c r="K17" s="61">
        <f>'Sustainability-Inclusive'!E171</f>
        <v>1</v>
      </c>
      <c r="L17" s="62">
        <f t="shared" si="7"/>
        <v>0</v>
      </c>
      <c r="M17" s="62">
        <v>0</v>
      </c>
      <c r="N17" s="63">
        <v>0</v>
      </c>
      <c r="O17" s="1"/>
      <c r="P17" s="1"/>
      <c r="Q17" s="1"/>
      <c r="R17" s="1"/>
      <c r="S17" s="1"/>
      <c r="T17" s="1"/>
      <c r="U17" s="1"/>
      <c r="V17" s="1"/>
      <c r="W17" s="1"/>
      <c r="X17" s="1"/>
      <c r="Y17" s="1"/>
      <c r="Z17" s="1"/>
    </row>
    <row r="18" spans="1:26" ht="15" customHeight="1" x14ac:dyDescent="0.25">
      <c r="A18" s="1"/>
      <c r="B18" s="54" t="s">
        <v>18</v>
      </c>
      <c r="C18" s="55">
        <f t="shared" si="1"/>
        <v>10</v>
      </c>
      <c r="D18" s="3">
        <f t="shared" si="2"/>
        <v>3</v>
      </c>
      <c r="E18" s="56">
        <f t="shared" si="3"/>
        <v>7</v>
      </c>
      <c r="F18" s="57">
        <f t="shared" si="4"/>
        <v>2</v>
      </c>
      <c r="G18" s="58">
        <v>0</v>
      </c>
      <c r="H18" s="59">
        <f>'Sustainability-Focused'!E225</f>
        <v>2</v>
      </c>
      <c r="I18" s="60">
        <f t="shared" si="5"/>
        <v>8</v>
      </c>
      <c r="J18" s="60">
        <f>'Sustainability-Inclusive'!D183</f>
        <v>3</v>
      </c>
      <c r="K18" s="61">
        <f>'Sustainability-Inclusive'!E183</f>
        <v>5</v>
      </c>
      <c r="L18" s="62">
        <f t="shared" si="7"/>
        <v>5</v>
      </c>
      <c r="M18" s="62">
        <f>'Sustainability-Immersive'!D56</f>
        <v>4</v>
      </c>
      <c r="N18" s="63">
        <f>'Sustainability-Immersive'!E45</f>
        <v>1</v>
      </c>
      <c r="O18" s="1"/>
      <c r="P18" s="1"/>
      <c r="Q18" s="1"/>
      <c r="R18" s="1"/>
      <c r="S18" s="1"/>
      <c r="T18" s="1"/>
      <c r="U18" s="1"/>
      <c r="V18" s="1"/>
      <c r="W18" s="1"/>
      <c r="X18" s="1"/>
      <c r="Y18" s="1"/>
      <c r="Z18" s="1"/>
    </row>
    <row r="19" spans="1:26" ht="15" customHeight="1" x14ac:dyDescent="0.25">
      <c r="A19" s="1"/>
      <c r="B19" s="54" t="s">
        <v>19</v>
      </c>
      <c r="C19" s="55">
        <f t="shared" si="1"/>
        <v>78</v>
      </c>
      <c r="D19" s="3">
        <f t="shared" si="2"/>
        <v>39</v>
      </c>
      <c r="E19" s="56">
        <f t="shared" si="3"/>
        <v>39</v>
      </c>
      <c r="F19" s="57">
        <f t="shared" si="4"/>
        <v>34</v>
      </c>
      <c r="G19" s="58">
        <f>'Sustainability-Focused'!D140</f>
        <v>18</v>
      </c>
      <c r="H19" s="59">
        <f>'Sustainability-Focused'!E140</f>
        <v>16</v>
      </c>
      <c r="I19" s="60">
        <f t="shared" si="5"/>
        <v>44</v>
      </c>
      <c r="J19" s="60">
        <f>'Sustainability-Inclusive'!D226</f>
        <v>21</v>
      </c>
      <c r="K19" s="61">
        <f>'Sustainability-Inclusive'!E226</f>
        <v>23</v>
      </c>
      <c r="L19" s="62">
        <f t="shared" si="7"/>
        <v>6</v>
      </c>
      <c r="M19" s="62">
        <f>'Sustainability-Immersive'!D56</f>
        <v>4</v>
      </c>
      <c r="N19" s="63">
        <f>'Sustainability-Immersive'!E56</f>
        <v>2</v>
      </c>
      <c r="O19" s="1"/>
      <c r="P19" s="1"/>
      <c r="Q19" s="1"/>
      <c r="R19" s="1"/>
      <c r="S19" s="1"/>
      <c r="T19" s="1"/>
      <c r="U19" s="1"/>
      <c r="V19" s="1"/>
      <c r="W19" s="1"/>
      <c r="X19" s="1"/>
      <c r="Y19" s="1"/>
      <c r="Z19" s="1"/>
    </row>
    <row r="20" spans="1:26" ht="15" customHeight="1" x14ac:dyDescent="0.25">
      <c r="A20" s="1"/>
      <c r="B20" s="54" t="s">
        <v>20</v>
      </c>
      <c r="C20" s="55">
        <f t="shared" si="1"/>
        <v>11</v>
      </c>
      <c r="D20" s="3">
        <f t="shared" si="2"/>
        <v>11</v>
      </c>
      <c r="E20" s="56">
        <f t="shared" si="3"/>
        <v>0</v>
      </c>
      <c r="F20" s="57">
        <f t="shared" si="4"/>
        <v>5</v>
      </c>
      <c r="G20" s="58">
        <f>'Sustainability-Focused'!D149</f>
        <v>5</v>
      </c>
      <c r="H20" s="59">
        <f>'Sustainability-Focused'!E149</f>
        <v>0</v>
      </c>
      <c r="I20" s="60">
        <f t="shared" si="5"/>
        <v>6</v>
      </c>
      <c r="J20" s="60">
        <f>'Sustainability-Inclusive'!D236</f>
        <v>6</v>
      </c>
      <c r="K20" s="61">
        <f>'Sustainability-Inclusive'!E236</f>
        <v>0</v>
      </c>
      <c r="L20" s="62">
        <f t="shared" si="7"/>
        <v>2</v>
      </c>
      <c r="M20" s="62">
        <f>'Sustainability-Immersive'!D62</f>
        <v>2</v>
      </c>
      <c r="N20" s="63">
        <f>'Sustainability-Immersive'!E62</f>
        <v>0</v>
      </c>
      <c r="O20" s="1"/>
      <c r="P20" s="1"/>
      <c r="Q20" s="1"/>
      <c r="R20" s="1"/>
      <c r="S20" s="1"/>
      <c r="T20" s="1"/>
      <c r="U20" s="1"/>
      <c r="V20" s="1"/>
      <c r="W20" s="1"/>
      <c r="X20" s="1"/>
      <c r="Y20" s="1"/>
      <c r="Z20" s="1"/>
    </row>
    <row r="21" spans="1:26" ht="15" customHeight="1" x14ac:dyDescent="0.25">
      <c r="A21" s="1"/>
      <c r="B21" s="54" t="s">
        <v>21</v>
      </c>
      <c r="C21" s="55">
        <f t="shared" si="1"/>
        <v>2</v>
      </c>
      <c r="D21" s="3">
        <f t="shared" si="2"/>
        <v>1</v>
      </c>
      <c r="E21" s="56">
        <f t="shared" si="3"/>
        <v>1</v>
      </c>
      <c r="F21" s="57">
        <f t="shared" si="4"/>
        <v>0</v>
      </c>
      <c r="G21" s="58">
        <v>0</v>
      </c>
      <c r="H21" s="59">
        <v>0</v>
      </c>
      <c r="I21" s="60">
        <f t="shared" si="5"/>
        <v>2</v>
      </c>
      <c r="J21" s="60">
        <f>'Sustainability-Inclusive'!D241</f>
        <v>1</v>
      </c>
      <c r="K21" s="61">
        <f>'Sustainability-Inclusive'!E241</f>
        <v>1</v>
      </c>
      <c r="L21" s="62">
        <f t="shared" si="7"/>
        <v>0</v>
      </c>
      <c r="M21" s="62">
        <v>0</v>
      </c>
      <c r="N21" s="63">
        <v>0</v>
      </c>
      <c r="O21" s="1"/>
      <c r="P21" s="1"/>
      <c r="Q21" s="1"/>
      <c r="R21" s="1"/>
      <c r="S21" s="1"/>
      <c r="T21" s="1"/>
      <c r="U21" s="1"/>
      <c r="V21" s="1"/>
      <c r="W21" s="1"/>
      <c r="X21" s="1"/>
      <c r="Y21" s="1"/>
      <c r="Z21" s="1"/>
    </row>
    <row r="22" spans="1:26" ht="15" customHeight="1" x14ac:dyDescent="0.25">
      <c r="A22" s="1"/>
      <c r="B22" s="54" t="s">
        <v>22</v>
      </c>
      <c r="C22" s="55">
        <f t="shared" si="1"/>
        <v>34</v>
      </c>
      <c r="D22" s="3">
        <f t="shared" si="2"/>
        <v>19</v>
      </c>
      <c r="E22" s="56">
        <f t="shared" si="3"/>
        <v>15</v>
      </c>
      <c r="F22" s="57">
        <f t="shared" si="4"/>
        <v>17</v>
      </c>
      <c r="G22" s="58">
        <f>'Sustainability-Focused'!D167</f>
        <v>8</v>
      </c>
      <c r="H22" s="59">
        <f>'Sustainability-Focused'!E167</f>
        <v>9</v>
      </c>
      <c r="I22" s="60">
        <f t="shared" si="5"/>
        <v>17</v>
      </c>
      <c r="J22" s="60">
        <f>'Sustainability-Inclusive'!D260</f>
        <v>11</v>
      </c>
      <c r="K22" s="61">
        <f>'Sustainability-Inclusive'!E260</f>
        <v>6</v>
      </c>
      <c r="L22" s="62">
        <f t="shared" si="7"/>
        <v>0</v>
      </c>
      <c r="M22" s="62">
        <v>0</v>
      </c>
      <c r="N22" s="63">
        <v>0</v>
      </c>
      <c r="O22" s="1"/>
      <c r="P22" s="1"/>
      <c r="Q22" s="1"/>
      <c r="R22" s="1"/>
      <c r="S22" s="1"/>
      <c r="T22" s="1"/>
      <c r="U22" s="1"/>
      <c r="V22" s="1"/>
      <c r="W22" s="1"/>
      <c r="X22" s="1"/>
      <c r="Y22" s="1"/>
      <c r="Z22" s="1"/>
    </row>
    <row r="23" spans="1:26" ht="15" customHeight="1" x14ac:dyDescent="0.25">
      <c r="A23" s="1"/>
      <c r="B23" s="54" t="s">
        <v>23</v>
      </c>
      <c r="C23" s="55">
        <f t="shared" si="1"/>
        <v>3</v>
      </c>
      <c r="D23" s="3">
        <f t="shared" si="2"/>
        <v>2</v>
      </c>
      <c r="E23" s="56">
        <f t="shared" si="3"/>
        <v>1</v>
      </c>
      <c r="F23" s="57">
        <f t="shared" si="4"/>
        <v>0</v>
      </c>
      <c r="G23" s="58">
        <f>'Sustainability-Focused'!D172</f>
        <v>0</v>
      </c>
      <c r="H23" s="59">
        <f>'Sustainability-Focused'!E172</f>
        <v>0</v>
      </c>
      <c r="I23" s="60">
        <f t="shared" si="5"/>
        <v>3</v>
      </c>
      <c r="J23" s="60">
        <f>'Sustainability-Inclusive'!D267</f>
        <v>2</v>
      </c>
      <c r="K23" s="61">
        <f>'Sustainability-Inclusive'!E267</f>
        <v>1</v>
      </c>
      <c r="L23" s="62">
        <f t="shared" si="7"/>
        <v>0</v>
      </c>
      <c r="M23" s="62">
        <v>0</v>
      </c>
      <c r="N23" s="63">
        <v>0</v>
      </c>
      <c r="O23" s="1"/>
      <c r="P23" s="1"/>
      <c r="Q23" s="1"/>
      <c r="R23" s="1"/>
      <c r="S23" s="1"/>
      <c r="T23" s="1"/>
      <c r="U23" s="1"/>
      <c r="V23" s="1"/>
      <c r="W23" s="1"/>
      <c r="X23" s="1"/>
      <c r="Y23" s="1"/>
      <c r="Z23" s="1"/>
    </row>
    <row r="24" spans="1:26" ht="15" customHeight="1" x14ac:dyDescent="0.25">
      <c r="A24" s="1"/>
      <c r="B24" s="54" t="s">
        <v>24</v>
      </c>
      <c r="C24" s="55">
        <f t="shared" ref="C24:E24" si="8">F24+I24</f>
        <v>17</v>
      </c>
      <c r="D24" s="3">
        <f t="shared" si="8"/>
        <v>10</v>
      </c>
      <c r="E24" s="56">
        <f t="shared" si="8"/>
        <v>2</v>
      </c>
      <c r="F24" s="57">
        <v>9</v>
      </c>
      <c r="G24" s="58">
        <f>'Sustainability-Focused'!D218</f>
        <v>2</v>
      </c>
      <c r="H24" s="59">
        <f>'Sustainability-Focused'!E218</f>
        <v>2</v>
      </c>
      <c r="I24" s="60">
        <v>8</v>
      </c>
      <c r="J24" s="60">
        <f>'Sustainability-Inclusive'!D293</f>
        <v>8</v>
      </c>
      <c r="K24" s="61">
        <v>0</v>
      </c>
      <c r="L24" s="62">
        <v>0</v>
      </c>
      <c r="M24" s="62">
        <v>0</v>
      </c>
      <c r="N24" s="63">
        <f>'Sustainability-Immersive'!E73</f>
        <v>1</v>
      </c>
      <c r="O24" s="1"/>
      <c r="P24" s="1"/>
      <c r="Q24" s="1"/>
      <c r="R24" s="1"/>
      <c r="S24" s="1"/>
      <c r="T24" s="1"/>
      <c r="U24" s="1"/>
      <c r="V24" s="1"/>
      <c r="W24" s="1"/>
      <c r="X24" s="1"/>
      <c r="Y24" s="1"/>
      <c r="Z24" s="1"/>
    </row>
    <row r="25" spans="1:26" ht="15" customHeight="1" x14ac:dyDescent="0.25">
      <c r="A25" s="1"/>
      <c r="B25" s="54" t="s">
        <v>25</v>
      </c>
      <c r="C25" s="55">
        <f t="shared" ref="C25:C26" si="9">SUM(D25:E25)</f>
        <v>26</v>
      </c>
      <c r="D25" s="3">
        <f t="shared" ref="D25:D26" si="10">SUM(G25+J25)</f>
        <v>15</v>
      </c>
      <c r="E25" s="56">
        <f t="shared" ref="E25:E26" si="11">H25+K25</f>
        <v>11</v>
      </c>
      <c r="F25" s="57">
        <f t="shared" ref="F25:F26" si="12">SUM(G25:H25)</f>
        <v>20</v>
      </c>
      <c r="G25" s="58">
        <f>'Sustainability-Focused'!D189</f>
        <v>11</v>
      </c>
      <c r="H25" s="59">
        <f>'Sustainability-Focused'!E189</f>
        <v>9</v>
      </c>
      <c r="I25" s="60">
        <f t="shared" ref="I25:I26" si="13">SUM(J25:K25)</f>
        <v>6</v>
      </c>
      <c r="J25" s="60">
        <f>'Sustainability-Inclusive'!D275</f>
        <v>4</v>
      </c>
      <c r="K25" s="61">
        <f>'Sustainability-Inclusive'!E275</f>
        <v>2</v>
      </c>
      <c r="L25" s="62">
        <f t="shared" ref="L25:L26" si="14">SUM(M25:N25)</f>
        <v>2</v>
      </c>
      <c r="M25" s="62">
        <f>'Sustainability-Immersive'!D79</f>
        <v>1</v>
      </c>
      <c r="N25" s="63">
        <f>'Sustainability-Immersive'!E79</f>
        <v>1</v>
      </c>
      <c r="O25" s="1"/>
      <c r="P25" s="1"/>
      <c r="Q25" s="1"/>
      <c r="R25" s="1"/>
      <c r="S25" s="1"/>
      <c r="T25" s="1"/>
      <c r="U25" s="1"/>
      <c r="V25" s="1"/>
      <c r="W25" s="1"/>
      <c r="X25" s="1"/>
      <c r="Y25" s="1"/>
      <c r="Z25" s="1"/>
    </row>
    <row r="26" spans="1:26" ht="15" customHeight="1" x14ac:dyDescent="0.25">
      <c r="A26" s="1"/>
      <c r="B26" s="64" t="s">
        <v>26</v>
      </c>
      <c r="C26" s="65">
        <f t="shared" si="9"/>
        <v>19</v>
      </c>
      <c r="D26" s="66">
        <f t="shared" si="10"/>
        <v>19</v>
      </c>
      <c r="E26" s="67">
        <f t="shared" si="11"/>
        <v>0</v>
      </c>
      <c r="F26" s="68">
        <f t="shared" si="12"/>
        <v>19</v>
      </c>
      <c r="G26" s="69">
        <f>'Sustainability-Focused'!D212</f>
        <v>19</v>
      </c>
      <c r="H26" s="69">
        <v>0</v>
      </c>
      <c r="I26" s="70">
        <f t="shared" si="13"/>
        <v>0</v>
      </c>
      <c r="J26" s="71">
        <v>0</v>
      </c>
      <c r="K26" s="72">
        <v>0</v>
      </c>
      <c r="L26" s="73">
        <f t="shared" si="14"/>
        <v>1</v>
      </c>
      <c r="M26" s="74">
        <f>'Sustainability-Immersive'!D67</f>
        <v>1</v>
      </c>
      <c r="N26" s="75">
        <v>0</v>
      </c>
      <c r="O26" s="1"/>
      <c r="P26" s="1"/>
      <c r="Q26" s="1"/>
      <c r="R26" s="1"/>
      <c r="S26" s="1"/>
      <c r="T26" s="1"/>
      <c r="U26" s="1"/>
      <c r="V26" s="1"/>
      <c r="W26" s="1"/>
      <c r="X26" s="1"/>
      <c r="Y26" s="1"/>
      <c r="Z26" s="1"/>
    </row>
    <row r="27" spans="1:26" ht="15.75" customHeight="1" x14ac:dyDescent="0.25">
      <c r="A27" s="1"/>
      <c r="B27" s="2" t="s">
        <v>27</v>
      </c>
      <c r="C27" s="3">
        <f>D27+E27</f>
        <v>811</v>
      </c>
      <c r="D27" s="3">
        <v>467</v>
      </c>
      <c r="E27" s="3">
        <v>344</v>
      </c>
      <c r="F27" s="3">
        <f>G27+H27</f>
        <v>811</v>
      </c>
      <c r="G27" s="3">
        <f t="shared" ref="G27:H27" si="15">D27</f>
        <v>467</v>
      </c>
      <c r="H27" s="3">
        <f t="shared" si="15"/>
        <v>344</v>
      </c>
      <c r="I27" s="3">
        <f>J27+K27</f>
        <v>811</v>
      </c>
      <c r="J27" s="3">
        <f t="shared" ref="J27:K27" si="16">D27</f>
        <v>467</v>
      </c>
      <c r="K27" s="3">
        <f t="shared" si="16"/>
        <v>344</v>
      </c>
      <c r="L27" s="3">
        <v>811</v>
      </c>
      <c r="M27" s="3">
        <v>467</v>
      </c>
      <c r="N27" s="3">
        <v>344</v>
      </c>
      <c r="O27" s="1"/>
      <c r="P27" s="1"/>
      <c r="Q27" s="1"/>
      <c r="R27" s="1"/>
      <c r="S27" s="1"/>
      <c r="T27" s="1"/>
      <c r="U27" s="1"/>
      <c r="V27" s="1"/>
      <c r="W27" s="1"/>
      <c r="X27" s="1"/>
      <c r="Y27" s="1"/>
      <c r="Z27" s="1"/>
    </row>
    <row r="28" spans="1:26" ht="15.75" customHeight="1" x14ac:dyDescent="0.25">
      <c r="A28" s="1"/>
      <c r="B28" s="2" t="s">
        <v>28</v>
      </c>
      <c r="C28" s="76">
        <f t="shared" ref="C28:N28" si="17">C6/C27</f>
        <v>0.55117139334155363</v>
      </c>
      <c r="D28" s="76">
        <f t="shared" si="17"/>
        <v>0.52462526766595285</v>
      </c>
      <c r="E28" s="76">
        <f t="shared" si="17"/>
        <v>0.57267441860465118</v>
      </c>
      <c r="F28" s="76">
        <f t="shared" si="17"/>
        <v>0.25524044389642414</v>
      </c>
      <c r="G28" s="76">
        <f t="shared" si="17"/>
        <v>0.24411134903640258</v>
      </c>
      <c r="H28" s="76">
        <f t="shared" si="17"/>
        <v>0.2558139534883721</v>
      </c>
      <c r="I28" s="76">
        <f t="shared" si="17"/>
        <v>0.29593094944512949</v>
      </c>
      <c r="J28" s="76">
        <f t="shared" si="17"/>
        <v>0.28051391862955033</v>
      </c>
      <c r="K28" s="76">
        <f t="shared" si="17"/>
        <v>0.31686046511627908</v>
      </c>
      <c r="L28" s="76">
        <f t="shared" si="17"/>
        <v>4.4389642416769418E-2</v>
      </c>
      <c r="M28" s="76">
        <f t="shared" si="17"/>
        <v>4.4967880085653104E-2</v>
      </c>
      <c r="N28" s="76">
        <f t="shared" si="17"/>
        <v>4.6511627906976744E-2</v>
      </c>
      <c r="O28" s="1"/>
      <c r="P28" s="1"/>
      <c r="Q28" s="1"/>
      <c r="R28" s="1"/>
      <c r="S28" s="1"/>
      <c r="T28" s="1"/>
      <c r="U28" s="1"/>
      <c r="V28" s="1"/>
      <c r="W28" s="1"/>
      <c r="X28" s="1"/>
      <c r="Y28" s="1"/>
      <c r="Z28" s="1"/>
    </row>
    <row r="29" spans="1:26" ht="15.75" customHeight="1" x14ac:dyDescent="0.25">
      <c r="A29" s="1"/>
      <c r="B29" s="2"/>
      <c r="C29" s="77"/>
      <c r="D29" s="3"/>
      <c r="E29" s="3"/>
      <c r="F29" s="3"/>
      <c r="G29" s="3"/>
      <c r="H29" s="3"/>
      <c r="I29" s="3"/>
      <c r="J29" s="3"/>
      <c r="K29" s="3"/>
      <c r="L29" s="3"/>
      <c r="M29" s="3"/>
      <c r="N29" s="3"/>
      <c r="O29" s="1"/>
      <c r="P29" s="1"/>
      <c r="Q29" s="1"/>
      <c r="R29" s="1"/>
      <c r="S29" s="1"/>
      <c r="T29" s="1"/>
      <c r="U29" s="1"/>
      <c r="V29" s="1"/>
      <c r="W29" s="1"/>
      <c r="X29" s="1"/>
      <c r="Y29" s="1"/>
      <c r="Z29" s="1"/>
    </row>
    <row r="30" spans="1:26" ht="15.75" customHeight="1" x14ac:dyDescent="0.25">
      <c r="A30" s="1"/>
      <c r="B30" s="181" t="s">
        <v>847</v>
      </c>
      <c r="C30" s="3"/>
      <c r="D30" s="3"/>
      <c r="E30" s="3"/>
      <c r="F30" s="3"/>
      <c r="G30" s="3"/>
      <c r="H30" s="3"/>
      <c r="I30" s="3"/>
      <c r="J30" s="3"/>
      <c r="K30" s="3"/>
      <c r="L30" s="3"/>
      <c r="M30" s="3"/>
      <c r="N30" s="3"/>
      <c r="O30" s="1"/>
      <c r="P30" s="1"/>
      <c r="Q30" s="1"/>
      <c r="R30" s="1"/>
      <c r="S30" s="1"/>
      <c r="T30" s="1"/>
      <c r="U30" s="1"/>
      <c r="V30" s="1"/>
      <c r="W30" s="1"/>
      <c r="X30" s="1"/>
      <c r="Y30" s="1"/>
      <c r="Z30" s="1"/>
    </row>
    <row r="31" spans="1:26" ht="15.75" customHeight="1" x14ac:dyDescent="0.25">
      <c r="A31" s="1"/>
      <c r="B31" s="2"/>
      <c r="C31" s="3"/>
      <c r="D31" s="3"/>
      <c r="E31" s="3"/>
      <c r="F31" s="3"/>
      <c r="G31" s="3"/>
      <c r="H31" s="3"/>
      <c r="I31" s="3"/>
      <c r="J31" s="3"/>
      <c r="K31" s="3"/>
      <c r="L31" s="3"/>
      <c r="M31" s="3"/>
      <c r="N31" s="3"/>
      <c r="O31" s="1"/>
      <c r="P31" s="1"/>
      <c r="Q31" s="1"/>
      <c r="R31" s="1"/>
      <c r="S31" s="1"/>
      <c r="T31" s="1"/>
      <c r="U31" s="1"/>
      <c r="V31" s="1"/>
      <c r="W31" s="1"/>
      <c r="X31" s="1"/>
      <c r="Y31" s="1"/>
      <c r="Z31" s="1"/>
    </row>
    <row r="32" spans="1:26" ht="15.75" customHeight="1" x14ac:dyDescent="0.25">
      <c r="A32" s="1"/>
      <c r="B32" s="2"/>
      <c r="C32" s="3"/>
      <c r="D32" s="3"/>
      <c r="E32" s="3"/>
      <c r="F32" s="3"/>
      <c r="G32" s="3"/>
      <c r="H32" s="3"/>
      <c r="I32" s="3"/>
      <c r="J32" s="3"/>
      <c r="K32" s="3"/>
      <c r="L32" s="3"/>
      <c r="M32" s="3"/>
      <c r="N32" s="3"/>
      <c r="O32" s="1"/>
      <c r="P32" s="1"/>
      <c r="Q32" s="1"/>
      <c r="R32" s="1"/>
      <c r="S32" s="1"/>
      <c r="T32" s="1"/>
      <c r="U32" s="1"/>
      <c r="V32" s="1"/>
      <c r="W32" s="1"/>
      <c r="X32" s="1"/>
      <c r="Y32" s="1"/>
      <c r="Z32" s="1"/>
    </row>
    <row r="33" spans="1:26" ht="15.75" customHeight="1" x14ac:dyDescent="0.25">
      <c r="A33" s="1"/>
      <c r="B33" s="2"/>
      <c r="C33" s="3"/>
      <c r="D33" s="3"/>
      <c r="E33" s="3"/>
      <c r="F33" s="3"/>
      <c r="G33" s="3"/>
      <c r="H33" s="3"/>
      <c r="I33" s="3"/>
      <c r="J33" s="3"/>
      <c r="K33" s="3"/>
      <c r="L33" s="3"/>
      <c r="M33" s="3"/>
      <c r="N33" s="3"/>
      <c r="O33" s="1"/>
      <c r="P33" s="1"/>
      <c r="Q33" s="1"/>
      <c r="R33" s="1"/>
      <c r="S33" s="1"/>
      <c r="T33" s="1"/>
      <c r="U33" s="1"/>
      <c r="V33" s="1"/>
      <c r="W33" s="1"/>
      <c r="X33" s="1"/>
      <c r="Y33" s="1"/>
      <c r="Z33" s="1"/>
    </row>
    <row r="34" spans="1:26" ht="15.75" customHeight="1" x14ac:dyDescent="0.25">
      <c r="A34" s="1"/>
      <c r="B34" s="2"/>
      <c r="C34" s="3"/>
      <c r="D34" s="3"/>
      <c r="E34" s="3"/>
      <c r="F34" s="3"/>
      <c r="G34" s="3"/>
      <c r="H34" s="3"/>
      <c r="I34" s="3"/>
      <c r="J34" s="3"/>
      <c r="K34" s="3"/>
      <c r="L34" s="3"/>
      <c r="M34" s="3"/>
      <c r="N34" s="3"/>
      <c r="O34" s="1"/>
      <c r="P34" s="1"/>
      <c r="Q34" s="1"/>
      <c r="R34" s="1"/>
      <c r="S34" s="1"/>
      <c r="T34" s="1"/>
      <c r="U34" s="1"/>
      <c r="V34" s="1"/>
      <c r="W34" s="1"/>
      <c r="X34" s="1"/>
      <c r="Y34" s="1"/>
      <c r="Z34" s="1"/>
    </row>
    <row r="35" spans="1:26" ht="15.75" customHeight="1" x14ac:dyDescent="0.25">
      <c r="A35" s="1"/>
      <c r="B35" s="2"/>
      <c r="C35" s="3"/>
      <c r="D35" s="3"/>
      <c r="E35" s="3"/>
      <c r="F35" s="3"/>
      <c r="G35" s="3"/>
      <c r="H35" s="3"/>
      <c r="I35" s="3"/>
      <c r="J35" s="3"/>
      <c r="K35" s="3"/>
      <c r="L35" s="3"/>
      <c r="M35" s="3"/>
      <c r="N35" s="3"/>
      <c r="O35" s="1"/>
      <c r="P35" s="1"/>
      <c r="Q35" s="1"/>
      <c r="R35" s="1"/>
      <c r="S35" s="1"/>
      <c r="T35" s="1"/>
      <c r="U35" s="1"/>
      <c r="V35" s="1"/>
      <c r="W35" s="1"/>
      <c r="X35" s="1"/>
      <c r="Y35" s="1"/>
      <c r="Z35" s="1"/>
    </row>
    <row r="36" spans="1:26" ht="15.75" customHeight="1" x14ac:dyDescent="0.25">
      <c r="A36" s="1"/>
      <c r="B36" s="2"/>
      <c r="C36" s="3"/>
      <c r="D36" s="3"/>
      <c r="E36" s="3"/>
      <c r="F36" s="3"/>
      <c r="G36" s="3"/>
      <c r="H36" s="3"/>
      <c r="I36" s="3"/>
      <c r="J36" s="3"/>
      <c r="K36" s="3"/>
      <c r="L36" s="3"/>
      <c r="M36" s="3"/>
      <c r="N36" s="3"/>
      <c r="O36" s="1"/>
      <c r="P36" s="1"/>
      <c r="Q36" s="1"/>
      <c r="R36" s="1"/>
      <c r="S36" s="1"/>
      <c r="T36" s="1"/>
      <c r="U36" s="1"/>
      <c r="V36" s="1"/>
      <c r="W36" s="1"/>
      <c r="X36" s="1"/>
      <c r="Y36" s="1"/>
      <c r="Z36" s="1"/>
    </row>
    <row r="37" spans="1:26" ht="15.75" customHeight="1" x14ac:dyDescent="0.25">
      <c r="A37" s="1"/>
      <c r="B37" s="2"/>
      <c r="C37" s="3"/>
      <c r="D37" s="3"/>
      <c r="E37" s="3"/>
      <c r="F37" s="3"/>
      <c r="G37" s="3"/>
      <c r="H37" s="3"/>
      <c r="I37" s="3"/>
      <c r="J37" s="3"/>
      <c r="K37" s="3"/>
      <c r="L37" s="3"/>
      <c r="M37" s="3"/>
      <c r="N37" s="3"/>
      <c r="O37" s="1"/>
      <c r="P37" s="1"/>
      <c r="Q37" s="1"/>
      <c r="R37" s="1"/>
      <c r="S37" s="1"/>
      <c r="T37" s="1"/>
      <c r="U37" s="1"/>
      <c r="V37" s="1"/>
      <c r="W37" s="1"/>
      <c r="X37" s="1"/>
      <c r="Y37" s="1"/>
      <c r="Z37" s="1"/>
    </row>
    <row r="38" spans="1:26" ht="15.75" customHeight="1" x14ac:dyDescent="0.25">
      <c r="A38" s="1"/>
      <c r="B38" s="2"/>
      <c r="C38" s="3"/>
      <c r="D38" s="3"/>
      <c r="E38" s="3"/>
      <c r="F38" s="3"/>
      <c r="G38" s="3"/>
      <c r="H38" s="3"/>
      <c r="I38" s="3"/>
      <c r="J38" s="3"/>
      <c r="K38" s="3"/>
      <c r="L38" s="3"/>
      <c r="M38" s="3"/>
      <c r="N38" s="3"/>
      <c r="O38" s="1"/>
      <c r="P38" s="1"/>
      <c r="Q38" s="1"/>
      <c r="R38" s="1"/>
      <c r="S38" s="1"/>
      <c r="T38" s="1"/>
      <c r="U38" s="1"/>
      <c r="V38" s="1"/>
      <c r="W38" s="1"/>
      <c r="X38" s="1"/>
      <c r="Y38" s="1"/>
      <c r="Z38" s="1"/>
    </row>
    <row r="39" spans="1:26" ht="15.75" customHeight="1" x14ac:dyDescent="0.25">
      <c r="A39" s="1"/>
      <c r="B39" s="2"/>
      <c r="C39" s="3"/>
      <c r="D39" s="3"/>
      <c r="E39" s="3"/>
      <c r="F39" s="3"/>
      <c r="G39" s="3"/>
      <c r="H39" s="3"/>
      <c r="I39" s="3"/>
      <c r="J39" s="3"/>
      <c r="K39" s="3"/>
      <c r="L39" s="3"/>
      <c r="M39" s="3"/>
      <c r="N39" s="3"/>
      <c r="O39" s="1"/>
      <c r="P39" s="1"/>
      <c r="Q39" s="1"/>
      <c r="R39" s="1"/>
      <c r="S39" s="1"/>
      <c r="T39" s="1"/>
      <c r="U39" s="1"/>
      <c r="V39" s="1"/>
      <c r="W39" s="1"/>
      <c r="X39" s="1"/>
      <c r="Y39" s="1"/>
      <c r="Z39" s="1"/>
    </row>
    <row r="40" spans="1:26" ht="15.75" customHeight="1" x14ac:dyDescent="0.25">
      <c r="A40" s="1"/>
      <c r="B40" s="2"/>
      <c r="C40" s="3"/>
      <c r="D40" s="3"/>
      <c r="E40" s="3"/>
      <c r="F40" s="3"/>
      <c r="G40" s="3"/>
      <c r="H40" s="3"/>
      <c r="I40" s="3"/>
      <c r="J40" s="3"/>
      <c r="K40" s="3"/>
      <c r="L40" s="3"/>
      <c r="M40" s="3"/>
      <c r="N40" s="3"/>
      <c r="O40" s="1"/>
      <c r="P40" s="1"/>
      <c r="Q40" s="1"/>
      <c r="R40" s="1"/>
      <c r="S40" s="1"/>
      <c r="T40" s="1"/>
      <c r="U40" s="1"/>
      <c r="V40" s="1"/>
      <c r="W40" s="1"/>
      <c r="X40" s="1"/>
      <c r="Y40" s="1"/>
      <c r="Z40" s="1"/>
    </row>
    <row r="41" spans="1:26" ht="15.75" customHeight="1" x14ac:dyDescent="0.25">
      <c r="A41" s="1"/>
      <c r="B41" s="2"/>
      <c r="C41" s="3"/>
      <c r="D41" s="3"/>
      <c r="E41" s="3"/>
      <c r="F41" s="3"/>
      <c r="G41" s="3"/>
      <c r="H41" s="3"/>
      <c r="I41" s="3"/>
      <c r="J41" s="3"/>
      <c r="K41" s="3"/>
      <c r="L41" s="3"/>
      <c r="M41" s="3"/>
      <c r="N41" s="3"/>
      <c r="O41" s="1"/>
      <c r="P41" s="1"/>
      <c r="Q41" s="1"/>
      <c r="R41" s="1"/>
      <c r="S41" s="1"/>
      <c r="T41" s="1"/>
      <c r="U41" s="1"/>
      <c r="V41" s="1"/>
      <c r="W41" s="1"/>
      <c r="X41" s="1"/>
      <c r="Y41" s="1"/>
      <c r="Z41" s="1"/>
    </row>
    <row r="42" spans="1:26" ht="15.75" customHeight="1" x14ac:dyDescent="0.25">
      <c r="A42" s="1"/>
      <c r="B42" s="2"/>
      <c r="C42" s="3"/>
      <c r="D42" s="3"/>
      <c r="E42" s="3"/>
      <c r="F42" s="3"/>
      <c r="G42" s="3"/>
      <c r="H42" s="3"/>
      <c r="I42" s="3"/>
      <c r="J42" s="3"/>
      <c r="K42" s="3"/>
      <c r="L42" s="3"/>
      <c r="M42" s="3"/>
      <c r="N42" s="3"/>
      <c r="O42" s="1"/>
      <c r="P42" s="1"/>
      <c r="Q42" s="1"/>
      <c r="R42" s="1"/>
      <c r="S42" s="1"/>
      <c r="T42" s="1"/>
      <c r="U42" s="1"/>
      <c r="V42" s="1"/>
      <c r="W42" s="1"/>
      <c r="X42" s="1"/>
      <c r="Y42" s="1"/>
      <c r="Z42" s="1"/>
    </row>
    <row r="43" spans="1:26" ht="15.75" customHeight="1" x14ac:dyDescent="0.25">
      <c r="A43" s="1"/>
      <c r="B43" s="2"/>
      <c r="C43" s="3"/>
      <c r="D43" s="3"/>
      <c r="E43" s="3"/>
      <c r="F43" s="3"/>
      <c r="G43" s="3"/>
      <c r="H43" s="3"/>
      <c r="I43" s="3"/>
      <c r="J43" s="3"/>
      <c r="K43" s="3"/>
      <c r="L43" s="3"/>
      <c r="M43" s="3"/>
      <c r="N43" s="3"/>
      <c r="O43" s="1"/>
      <c r="P43" s="1"/>
      <c r="Q43" s="1"/>
      <c r="R43" s="1"/>
      <c r="S43" s="1"/>
      <c r="T43" s="1"/>
      <c r="U43" s="1"/>
      <c r="V43" s="1"/>
      <c r="W43" s="1"/>
      <c r="X43" s="1"/>
      <c r="Y43" s="1"/>
      <c r="Z43" s="1"/>
    </row>
    <row r="44" spans="1:26" ht="15.75" customHeight="1" x14ac:dyDescent="0.25">
      <c r="A44" s="1"/>
      <c r="B44" s="2"/>
      <c r="C44" s="3"/>
      <c r="D44" s="3"/>
      <c r="E44" s="3"/>
      <c r="F44" s="3"/>
      <c r="G44" s="3"/>
      <c r="H44" s="3"/>
      <c r="I44" s="3"/>
      <c r="J44" s="3"/>
      <c r="K44" s="3"/>
      <c r="L44" s="3"/>
      <c r="M44" s="3"/>
      <c r="N44" s="3"/>
      <c r="O44" s="1"/>
      <c r="P44" s="1"/>
      <c r="Q44" s="1"/>
      <c r="R44" s="1"/>
      <c r="S44" s="1"/>
      <c r="T44" s="1"/>
      <c r="U44" s="1"/>
      <c r="V44" s="1"/>
      <c r="W44" s="1"/>
      <c r="X44" s="1"/>
      <c r="Y44" s="1"/>
      <c r="Z44" s="1"/>
    </row>
    <row r="45" spans="1:26" ht="15.75" customHeight="1" x14ac:dyDescent="0.25">
      <c r="A45" s="1"/>
      <c r="B45" s="2"/>
      <c r="C45" s="3"/>
      <c r="D45" s="3"/>
      <c r="E45" s="3"/>
      <c r="F45" s="3"/>
      <c r="G45" s="3"/>
      <c r="H45" s="3"/>
      <c r="I45" s="3"/>
      <c r="J45" s="3"/>
      <c r="K45" s="3"/>
      <c r="L45" s="3"/>
      <c r="M45" s="3"/>
      <c r="N45" s="3"/>
      <c r="O45" s="1"/>
      <c r="P45" s="1"/>
      <c r="Q45" s="1"/>
      <c r="R45" s="1"/>
      <c r="S45" s="1"/>
      <c r="T45" s="1"/>
      <c r="U45" s="1"/>
      <c r="V45" s="1"/>
      <c r="W45" s="1"/>
      <c r="X45" s="1"/>
      <c r="Y45" s="1"/>
      <c r="Z45" s="1"/>
    </row>
    <row r="46" spans="1:26" ht="15.75" customHeight="1" x14ac:dyDescent="0.25">
      <c r="A46" s="1"/>
      <c r="B46" s="2"/>
      <c r="C46" s="3"/>
      <c r="D46" s="3"/>
      <c r="E46" s="3"/>
      <c r="F46" s="3"/>
      <c r="G46" s="3"/>
      <c r="H46" s="3"/>
      <c r="I46" s="3"/>
      <c r="J46" s="3"/>
      <c r="K46" s="3"/>
      <c r="L46" s="3"/>
      <c r="M46" s="3"/>
      <c r="N46" s="3"/>
      <c r="O46" s="1"/>
      <c r="P46" s="1"/>
      <c r="Q46" s="1"/>
      <c r="R46" s="1"/>
      <c r="S46" s="1"/>
      <c r="T46" s="1"/>
      <c r="U46" s="1"/>
      <c r="V46" s="1"/>
      <c r="W46" s="1"/>
      <c r="X46" s="1"/>
      <c r="Y46" s="1"/>
      <c r="Z46" s="1"/>
    </row>
    <row r="47" spans="1:26" ht="15.75" customHeight="1" x14ac:dyDescent="0.25">
      <c r="A47" s="1"/>
      <c r="B47" s="2"/>
      <c r="C47" s="3"/>
      <c r="D47" s="3"/>
      <c r="E47" s="3"/>
      <c r="F47" s="3"/>
      <c r="G47" s="3"/>
      <c r="H47" s="3"/>
      <c r="I47" s="3"/>
      <c r="J47" s="3"/>
      <c r="K47" s="3"/>
      <c r="L47" s="3"/>
      <c r="M47" s="3"/>
      <c r="N47" s="3"/>
      <c r="O47" s="1"/>
      <c r="P47" s="1"/>
      <c r="Q47" s="1"/>
      <c r="R47" s="1"/>
      <c r="S47" s="1"/>
      <c r="T47" s="1"/>
      <c r="U47" s="1"/>
      <c r="V47" s="1"/>
      <c r="W47" s="1"/>
      <c r="X47" s="1"/>
      <c r="Y47" s="1"/>
      <c r="Z47" s="1"/>
    </row>
    <row r="48" spans="1:26" ht="15.75" customHeight="1" x14ac:dyDescent="0.25">
      <c r="A48" s="1"/>
      <c r="B48" s="2"/>
      <c r="C48" s="3"/>
      <c r="D48" s="3"/>
      <c r="E48" s="3"/>
      <c r="F48" s="3"/>
      <c r="G48" s="3"/>
      <c r="H48" s="3"/>
      <c r="I48" s="3"/>
      <c r="J48" s="3"/>
      <c r="K48" s="3"/>
      <c r="L48" s="3"/>
      <c r="M48" s="3"/>
      <c r="N48" s="3"/>
      <c r="O48" s="1"/>
      <c r="P48" s="1"/>
      <c r="Q48" s="1"/>
      <c r="R48" s="1"/>
      <c r="S48" s="1"/>
      <c r="T48" s="1"/>
      <c r="U48" s="1"/>
      <c r="V48" s="1"/>
      <c r="W48" s="1"/>
      <c r="X48" s="1"/>
      <c r="Y48" s="1"/>
      <c r="Z48" s="1"/>
    </row>
    <row r="49" spans="1:26" ht="15.75" customHeight="1" x14ac:dyDescent="0.25">
      <c r="A49" s="1"/>
      <c r="B49" s="2"/>
      <c r="C49" s="3"/>
      <c r="D49" s="3"/>
      <c r="E49" s="3"/>
      <c r="F49" s="3"/>
      <c r="G49" s="3"/>
      <c r="H49" s="3"/>
      <c r="I49" s="3"/>
      <c r="J49" s="3"/>
      <c r="K49" s="3"/>
      <c r="L49" s="3"/>
      <c r="M49" s="3"/>
      <c r="N49" s="3"/>
      <c r="O49" s="1"/>
      <c r="P49" s="1"/>
      <c r="Q49" s="1"/>
      <c r="R49" s="1"/>
      <c r="S49" s="1"/>
      <c r="T49" s="1"/>
      <c r="U49" s="1"/>
      <c r="V49" s="1"/>
      <c r="W49" s="1"/>
      <c r="X49" s="1"/>
      <c r="Y49" s="1"/>
      <c r="Z49" s="1"/>
    </row>
    <row r="50" spans="1:26" ht="15.75" customHeight="1" x14ac:dyDescent="0.25">
      <c r="A50" s="1"/>
      <c r="B50" s="2"/>
      <c r="C50" s="3"/>
      <c r="D50" s="3"/>
      <c r="E50" s="3"/>
      <c r="F50" s="3"/>
      <c r="G50" s="3"/>
      <c r="H50" s="3"/>
      <c r="I50" s="3"/>
      <c r="J50" s="3"/>
      <c r="K50" s="3"/>
      <c r="L50" s="3"/>
      <c r="M50" s="3"/>
      <c r="N50" s="3"/>
      <c r="O50" s="1"/>
      <c r="P50" s="1"/>
      <c r="Q50" s="1"/>
      <c r="R50" s="1"/>
      <c r="S50" s="1"/>
      <c r="T50" s="1"/>
      <c r="U50" s="1"/>
      <c r="V50" s="1"/>
      <c r="W50" s="1"/>
      <c r="X50" s="1"/>
      <c r="Y50" s="1"/>
      <c r="Z50" s="1"/>
    </row>
    <row r="51" spans="1:26" ht="15.75" customHeight="1" x14ac:dyDescent="0.25">
      <c r="A51" s="1"/>
      <c r="B51" s="2"/>
      <c r="C51" s="3"/>
      <c r="D51" s="3"/>
      <c r="E51" s="3"/>
      <c r="F51" s="3"/>
      <c r="G51" s="3"/>
      <c r="H51" s="3"/>
      <c r="I51" s="3"/>
      <c r="J51" s="3"/>
      <c r="K51" s="3"/>
      <c r="L51" s="3"/>
      <c r="M51" s="3"/>
      <c r="N51" s="3"/>
      <c r="O51" s="1"/>
      <c r="P51" s="1"/>
      <c r="Q51" s="1"/>
      <c r="R51" s="1"/>
      <c r="S51" s="1"/>
      <c r="T51" s="1"/>
      <c r="U51" s="1"/>
      <c r="V51" s="1"/>
      <c r="W51" s="1"/>
      <c r="X51" s="1"/>
      <c r="Y51" s="1"/>
      <c r="Z51" s="1"/>
    </row>
    <row r="52" spans="1:26" ht="15.75" customHeight="1" x14ac:dyDescent="0.25">
      <c r="A52" s="1"/>
      <c r="B52" s="2"/>
      <c r="C52" s="3"/>
      <c r="D52" s="3"/>
      <c r="E52" s="3"/>
      <c r="F52" s="3"/>
      <c r="G52" s="3"/>
      <c r="H52" s="3"/>
      <c r="I52" s="3"/>
      <c r="J52" s="3"/>
      <c r="K52" s="3"/>
      <c r="L52" s="3"/>
      <c r="M52" s="3"/>
      <c r="N52" s="3"/>
      <c r="O52" s="1"/>
      <c r="P52" s="1"/>
      <c r="Q52" s="1"/>
      <c r="R52" s="1"/>
      <c r="S52" s="1"/>
      <c r="T52" s="1"/>
      <c r="U52" s="1"/>
      <c r="V52" s="1"/>
      <c r="W52" s="1"/>
      <c r="X52" s="1"/>
      <c r="Y52" s="1"/>
      <c r="Z52" s="1"/>
    </row>
    <row r="53" spans="1:26" ht="15.75" customHeight="1" x14ac:dyDescent="0.25">
      <c r="A53" s="1"/>
      <c r="B53" s="2"/>
      <c r="C53" s="3"/>
      <c r="D53" s="3"/>
      <c r="E53" s="3"/>
      <c r="F53" s="3"/>
      <c r="G53" s="3"/>
      <c r="H53" s="3"/>
      <c r="I53" s="3"/>
      <c r="J53" s="3"/>
      <c r="K53" s="3"/>
      <c r="L53" s="3"/>
      <c r="M53" s="3"/>
      <c r="N53" s="3"/>
      <c r="O53" s="1"/>
      <c r="P53" s="1"/>
      <c r="Q53" s="1"/>
      <c r="R53" s="1"/>
      <c r="S53" s="1"/>
      <c r="T53" s="1"/>
      <c r="U53" s="1"/>
      <c r="V53" s="1"/>
      <c r="W53" s="1"/>
      <c r="X53" s="1"/>
      <c r="Y53" s="1"/>
      <c r="Z53" s="1"/>
    </row>
    <row r="54" spans="1:26" ht="15.75" customHeight="1" x14ac:dyDescent="0.25">
      <c r="A54" s="1"/>
      <c r="B54" s="2"/>
      <c r="C54" s="3"/>
      <c r="D54" s="3"/>
      <c r="E54" s="3"/>
      <c r="F54" s="3"/>
      <c r="G54" s="3"/>
      <c r="H54" s="3"/>
      <c r="I54" s="3"/>
      <c r="J54" s="3"/>
      <c r="K54" s="3"/>
      <c r="L54" s="3"/>
      <c r="M54" s="3"/>
      <c r="N54" s="3"/>
      <c r="O54" s="1"/>
      <c r="P54" s="1"/>
      <c r="Q54" s="1"/>
      <c r="R54" s="1"/>
      <c r="S54" s="1"/>
      <c r="T54" s="1"/>
      <c r="U54" s="1"/>
      <c r="V54" s="1"/>
      <c r="W54" s="1"/>
      <c r="X54" s="1"/>
      <c r="Y54" s="1"/>
      <c r="Z54" s="1"/>
    </row>
    <row r="55" spans="1:26" ht="15.75" customHeight="1" x14ac:dyDescent="0.25">
      <c r="A55" s="1"/>
      <c r="B55" s="2"/>
      <c r="C55" s="3"/>
      <c r="D55" s="3"/>
      <c r="E55" s="3"/>
      <c r="F55" s="3"/>
      <c r="G55" s="3"/>
      <c r="H55" s="3"/>
      <c r="I55" s="3"/>
      <c r="J55" s="3"/>
      <c r="K55" s="3"/>
      <c r="L55" s="3"/>
      <c r="M55" s="3"/>
      <c r="N55" s="3"/>
      <c r="O55" s="1"/>
      <c r="P55" s="1"/>
      <c r="Q55" s="1"/>
      <c r="R55" s="1"/>
      <c r="S55" s="1"/>
      <c r="T55" s="1"/>
      <c r="U55" s="1"/>
      <c r="V55" s="1"/>
      <c r="W55" s="1"/>
      <c r="X55" s="1"/>
      <c r="Y55" s="1"/>
      <c r="Z55" s="1"/>
    </row>
    <row r="56" spans="1:26" ht="15.75" customHeight="1" x14ac:dyDescent="0.25">
      <c r="A56" s="1"/>
      <c r="B56" s="2"/>
      <c r="C56" s="3"/>
      <c r="D56" s="3"/>
      <c r="E56" s="3"/>
      <c r="F56" s="3"/>
      <c r="G56" s="3"/>
      <c r="H56" s="3"/>
      <c r="I56" s="3"/>
      <c r="J56" s="3"/>
      <c r="K56" s="3"/>
      <c r="L56" s="3"/>
      <c r="M56" s="3"/>
      <c r="N56" s="3"/>
      <c r="O56" s="1"/>
      <c r="P56" s="1"/>
      <c r="Q56" s="1"/>
      <c r="R56" s="1"/>
      <c r="S56" s="1"/>
      <c r="T56" s="1"/>
      <c r="U56" s="1"/>
      <c r="V56" s="1"/>
      <c r="W56" s="1"/>
      <c r="X56" s="1"/>
      <c r="Y56" s="1"/>
      <c r="Z56" s="1"/>
    </row>
    <row r="57" spans="1:26" ht="15.75" customHeight="1" x14ac:dyDescent="0.25">
      <c r="A57" s="1"/>
      <c r="B57" s="2"/>
      <c r="C57" s="3"/>
      <c r="D57" s="3"/>
      <c r="E57" s="3"/>
      <c r="F57" s="3"/>
      <c r="G57" s="3"/>
      <c r="H57" s="3"/>
      <c r="I57" s="3"/>
      <c r="J57" s="3"/>
      <c r="K57" s="3"/>
      <c r="L57" s="3"/>
      <c r="M57" s="3"/>
      <c r="N57" s="3"/>
      <c r="O57" s="1"/>
      <c r="P57" s="1"/>
      <c r="Q57" s="1"/>
      <c r="R57" s="1"/>
      <c r="S57" s="1"/>
      <c r="T57" s="1"/>
      <c r="U57" s="1"/>
      <c r="V57" s="1"/>
      <c r="W57" s="1"/>
      <c r="X57" s="1"/>
      <c r="Y57" s="1"/>
      <c r="Z57" s="1"/>
    </row>
    <row r="58" spans="1:26" ht="15.75" customHeight="1" x14ac:dyDescent="0.25">
      <c r="A58" s="1"/>
      <c r="B58" s="2"/>
      <c r="C58" s="3"/>
      <c r="D58" s="3"/>
      <c r="E58" s="3"/>
      <c r="F58" s="3"/>
      <c r="G58" s="3"/>
      <c r="H58" s="3"/>
      <c r="I58" s="3"/>
      <c r="J58" s="3"/>
      <c r="K58" s="3"/>
      <c r="L58" s="3"/>
      <c r="M58" s="3"/>
      <c r="N58" s="3"/>
      <c r="O58" s="1"/>
      <c r="P58" s="1"/>
      <c r="Q58" s="1"/>
      <c r="R58" s="1"/>
      <c r="S58" s="1"/>
      <c r="T58" s="1"/>
      <c r="U58" s="1"/>
      <c r="V58" s="1"/>
      <c r="W58" s="1"/>
      <c r="X58" s="1"/>
      <c r="Y58" s="1"/>
      <c r="Z58" s="1"/>
    </row>
    <row r="59" spans="1:26" ht="15.75" customHeight="1" x14ac:dyDescent="0.25">
      <c r="A59" s="1"/>
      <c r="B59" s="2"/>
      <c r="C59" s="3"/>
      <c r="D59" s="3"/>
      <c r="E59" s="3"/>
      <c r="F59" s="3"/>
      <c r="G59" s="3"/>
      <c r="H59" s="3"/>
      <c r="I59" s="3"/>
      <c r="J59" s="3"/>
      <c r="K59" s="3"/>
      <c r="L59" s="3"/>
      <c r="M59" s="3"/>
      <c r="N59" s="3"/>
      <c r="O59" s="1"/>
      <c r="P59" s="1"/>
      <c r="Q59" s="1"/>
      <c r="R59" s="1"/>
      <c r="S59" s="1"/>
      <c r="T59" s="1"/>
      <c r="U59" s="1"/>
      <c r="V59" s="1"/>
      <c r="W59" s="1"/>
      <c r="X59" s="1"/>
      <c r="Y59" s="1"/>
      <c r="Z59" s="1"/>
    </row>
    <row r="60" spans="1:26" ht="15.75" customHeight="1" x14ac:dyDescent="0.25">
      <c r="A60" s="1"/>
      <c r="B60" s="2"/>
      <c r="C60" s="3"/>
      <c r="D60" s="3"/>
      <c r="E60" s="3"/>
      <c r="F60" s="3"/>
      <c r="G60" s="3"/>
      <c r="H60" s="3"/>
      <c r="I60" s="3"/>
      <c r="J60" s="3"/>
      <c r="K60" s="3"/>
      <c r="L60" s="3"/>
      <c r="M60" s="3"/>
      <c r="N60" s="3"/>
      <c r="O60" s="1"/>
      <c r="P60" s="1"/>
      <c r="Q60" s="1"/>
      <c r="R60" s="1"/>
      <c r="S60" s="1"/>
      <c r="T60" s="1"/>
      <c r="U60" s="1"/>
      <c r="V60" s="1"/>
      <c r="W60" s="1"/>
      <c r="X60" s="1"/>
      <c r="Y60" s="1"/>
      <c r="Z60" s="1"/>
    </row>
    <row r="61" spans="1:26" ht="15.75" customHeight="1" x14ac:dyDescent="0.25">
      <c r="A61" s="1"/>
      <c r="B61" s="2"/>
      <c r="C61" s="3"/>
      <c r="D61" s="3"/>
      <c r="E61" s="3"/>
      <c r="F61" s="3"/>
      <c r="G61" s="3"/>
      <c r="H61" s="3"/>
      <c r="I61" s="3"/>
      <c r="J61" s="3"/>
      <c r="K61" s="3"/>
      <c r="L61" s="3"/>
      <c r="M61" s="3"/>
      <c r="N61" s="3"/>
      <c r="O61" s="1"/>
      <c r="P61" s="1"/>
      <c r="Q61" s="1"/>
      <c r="R61" s="1"/>
      <c r="S61" s="1"/>
      <c r="T61" s="1"/>
      <c r="U61" s="1"/>
      <c r="V61" s="1"/>
      <c r="W61" s="1"/>
      <c r="X61" s="1"/>
      <c r="Y61" s="1"/>
      <c r="Z61" s="1"/>
    </row>
    <row r="62" spans="1:26" ht="15.75" customHeight="1" x14ac:dyDescent="0.25">
      <c r="A62" s="1"/>
      <c r="B62" s="2"/>
      <c r="C62" s="3"/>
      <c r="D62" s="3"/>
      <c r="E62" s="3"/>
      <c r="F62" s="3"/>
      <c r="G62" s="3"/>
      <c r="H62" s="3"/>
      <c r="I62" s="3"/>
      <c r="J62" s="3"/>
      <c r="K62" s="3"/>
      <c r="L62" s="3"/>
      <c r="M62" s="3"/>
      <c r="N62" s="3"/>
      <c r="O62" s="1"/>
      <c r="P62" s="1"/>
      <c r="Q62" s="1"/>
      <c r="R62" s="1"/>
      <c r="S62" s="1"/>
      <c r="T62" s="1"/>
      <c r="U62" s="1"/>
      <c r="V62" s="1"/>
      <c r="W62" s="1"/>
      <c r="X62" s="1"/>
      <c r="Y62" s="1"/>
      <c r="Z62" s="1"/>
    </row>
    <row r="63" spans="1:26" ht="15.75" customHeight="1" x14ac:dyDescent="0.25">
      <c r="A63" s="1"/>
      <c r="B63" s="2"/>
      <c r="C63" s="3"/>
      <c r="D63" s="3"/>
      <c r="E63" s="3"/>
      <c r="F63" s="3"/>
      <c r="G63" s="3"/>
      <c r="H63" s="3"/>
      <c r="I63" s="3"/>
      <c r="J63" s="3"/>
      <c r="K63" s="3"/>
      <c r="L63" s="3"/>
      <c r="M63" s="3"/>
      <c r="N63" s="3"/>
      <c r="O63" s="1"/>
      <c r="P63" s="1"/>
      <c r="Q63" s="1"/>
      <c r="R63" s="1"/>
      <c r="S63" s="1"/>
      <c r="T63" s="1"/>
      <c r="U63" s="1"/>
      <c r="V63" s="1"/>
      <c r="W63" s="1"/>
      <c r="X63" s="1"/>
      <c r="Y63" s="1"/>
      <c r="Z63" s="1"/>
    </row>
    <row r="64" spans="1:26" ht="15.75" customHeight="1" x14ac:dyDescent="0.25">
      <c r="A64" s="1"/>
      <c r="B64" s="2"/>
      <c r="C64" s="3"/>
      <c r="D64" s="3"/>
      <c r="E64" s="3"/>
      <c r="F64" s="3"/>
      <c r="G64" s="3"/>
      <c r="H64" s="3"/>
      <c r="I64" s="3"/>
      <c r="J64" s="3"/>
      <c r="K64" s="3"/>
      <c r="L64" s="3"/>
      <c r="M64" s="3"/>
      <c r="N64" s="3"/>
      <c r="O64" s="1"/>
      <c r="P64" s="1"/>
      <c r="Q64" s="1"/>
      <c r="R64" s="1"/>
      <c r="S64" s="1"/>
      <c r="T64" s="1"/>
      <c r="U64" s="1"/>
      <c r="V64" s="1"/>
      <c r="W64" s="1"/>
      <c r="X64" s="1"/>
      <c r="Y64" s="1"/>
      <c r="Z64" s="1"/>
    </row>
    <row r="65" spans="1:26" ht="15.75" customHeight="1" x14ac:dyDescent="0.25">
      <c r="A65" s="1"/>
      <c r="B65" s="2"/>
      <c r="C65" s="3"/>
      <c r="D65" s="3"/>
      <c r="E65" s="3"/>
      <c r="F65" s="3"/>
      <c r="G65" s="3"/>
      <c r="H65" s="3"/>
      <c r="I65" s="3"/>
      <c r="J65" s="3"/>
      <c r="K65" s="3"/>
      <c r="L65" s="3"/>
      <c r="M65" s="3"/>
      <c r="N65" s="3"/>
      <c r="O65" s="1"/>
      <c r="P65" s="1"/>
      <c r="Q65" s="1"/>
      <c r="R65" s="1"/>
      <c r="S65" s="1"/>
      <c r="T65" s="1"/>
      <c r="U65" s="1"/>
      <c r="V65" s="1"/>
      <c r="W65" s="1"/>
      <c r="X65" s="1"/>
      <c r="Y65" s="1"/>
      <c r="Z65" s="1"/>
    </row>
    <row r="66" spans="1:26" ht="15.75" customHeight="1" x14ac:dyDescent="0.25">
      <c r="A66" s="1"/>
      <c r="B66" s="2"/>
      <c r="C66" s="3"/>
      <c r="D66" s="3"/>
      <c r="E66" s="3"/>
      <c r="F66" s="3"/>
      <c r="G66" s="3"/>
      <c r="H66" s="3"/>
      <c r="I66" s="3"/>
      <c r="J66" s="3"/>
      <c r="K66" s="3"/>
      <c r="L66" s="3"/>
      <c r="M66" s="3"/>
      <c r="N66" s="3"/>
      <c r="O66" s="1"/>
      <c r="P66" s="1"/>
      <c r="Q66" s="1"/>
      <c r="R66" s="1"/>
      <c r="S66" s="1"/>
      <c r="T66" s="1"/>
      <c r="U66" s="1"/>
      <c r="V66" s="1"/>
      <c r="W66" s="1"/>
      <c r="X66" s="1"/>
      <c r="Y66" s="1"/>
      <c r="Z66" s="1"/>
    </row>
    <row r="67" spans="1:26" ht="15.75" customHeight="1" x14ac:dyDescent="0.25">
      <c r="A67" s="1"/>
      <c r="B67" s="2"/>
      <c r="C67" s="3"/>
      <c r="D67" s="3"/>
      <c r="E67" s="3"/>
      <c r="F67" s="3"/>
      <c r="G67" s="3"/>
      <c r="H67" s="3"/>
      <c r="I67" s="3"/>
      <c r="J67" s="3"/>
      <c r="K67" s="3"/>
      <c r="L67" s="3"/>
      <c r="M67" s="3"/>
      <c r="N67" s="3"/>
      <c r="O67" s="1"/>
      <c r="P67" s="1"/>
      <c r="Q67" s="1"/>
      <c r="R67" s="1"/>
      <c r="S67" s="1"/>
      <c r="T67" s="1"/>
      <c r="U67" s="1"/>
      <c r="V67" s="1"/>
      <c r="W67" s="1"/>
      <c r="X67" s="1"/>
      <c r="Y67" s="1"/>
      <c r="Z67" s="1"/>
    </row>
    <row r="68" spans="1:26" ht="15.75" customHeight="1" x14ac:dyDescent="0.25">
      <c r="A68" s="1"/>
      <c r="B68" s="2"/>
      <c r="C68" s="3"/>
      <c r="D68" s="3"/>
      <c r="E68" s="3"/>
      <c r="F68" s="3"/>
      <c r="G68" s="3"/>
      <c r="H68" s="3"/>
      <c r="I68" s="3"/>
      <c r="J68" s="3"/>
      <c r="K68" s="3"/>
      <c r="L68" s="3"/>
      <c r="M68" s="3"/>
      <c r="N68" s="3"/>
      <c r="O68" s="1"/>
      <c r="P68" s="1"/>
      <c r="Q68" s="1"/>
      <c r="R68" s="1"/>
      <c r="S68" s="1"/>
      <c r="T68" s="1"/>
      <c r="U68" s="1"/>
      <c r="V68" s="1"/>
      <c r="W68" s="1"/>
      <c r="X68" s="1"/>
      <c r="Y68" s="1"/>
      <c r="Z68" s="1"/>
    </row>
    <row r="69" spans="1:26" ht="15.75" customHeight="1" x14ac:dyDescent="0.25">
      <c r="A69" s="1"/>
      <c r="B69" s="2"/>
      <c r="C69" s="3"/>
      <c r="D69" s="3"/>
      <c r="E69" s="3"/>
      <c r="F69" s="3"/>
      <c r="G69" s="3"/>
      <c r="H69" s="3"/>
      <c r="I69" s="3"/>
      <c r="J69" s="3"/>
      <c r="K69" s="3"/>
      <c r="L69" s="3"/>
      <c r="M69" s="3"/>
      <c r="N69" s="3"/>
      <c r="O69" s="1"/>
      <c r="P69" s="1"/>
      <c r="Q69" s="1"/>
      <c r="R69" s="1"/>
      <c r="S69" s="1"/>
      <c r="T69" s="1"/>
      <c r="U69" s="1"/>
      <c r="V69" s="1"/>
      <c r="W69" s="1"/>
      <c r="X69" s="1"/>
      <c r="Y69" s="1"/>
      <c r="Z69" s="1"/>
    </row>
    <row r="70" spans="1:26" ht="15.75" customHeight="1" x14ac:dyDescent="0.25">
      <c r="A70" s="1"/>
      <c r="B70" s="2"/>
      <c r="C70" s="3"/>
      <c r="D70" s="3"/>
      <c r="E70" s="3"/>
      <c r="F70" s="3"/>
      <c r="G70" s="3"/>
      <c r="H70" s="3"/>
      <c r="I70" s="3"/>
      <c r="J70" s="3"/>
      <c r="K70" s="3"/>
      <c r="L70" s="3"/>
      <c r="M70" s="3"/>
      <c r="N70" s="3"/>
      <c r="O70" s="1"/>
      <c r="P70" s="1"/>
      <c r="Q70" s="1"/>
      <c r="R70" s="1"/>
      <c r="S70" s="1"/>
      <c r="T70" s="1"/>
      <c r="U70" s="1"/>
      <c r="V70" s="1"/>
      <c r="W70" s="1"/>
      <c r="X70" s="1"/>
      <c r="Y70" s="1"/>
      <c r="Z70" s="1"/>
    </row>
    <row r="71" spans="1:26" ht="15.75" customHeight="1" x14ac:dyDescent="0.25">
      <c r="A71" s="1"/>
      <c r="B71" s="2"/>
      <c r="C71" s="3"/>
      <c r="D71" s="3"/>
      <c r="E71" s="3"/>
      <c r="F71" s="3"/>
      <c r="G71" s="3"/>
      <c r="H71" s="3"/>
      <c r="I71" s="3"/>
      <c r="J71" s="3"/>
      <c r="K71" s="3"/>
      <c r="L71" s="3"/>
      <c r="M71" s="3"/>
      <c r="N71" s="3"/>
      <c r="O71" s="1"/>
      <c r="P71" s="1"/>
      <c r="Q71" s="1"/>
      <c r="R71" s="1"/>
      <c r="S71" s="1"/>
      <c r="T71" s="1"/>
      <c r="U71" s="1"/>
      <c r="V71" s="1"/>
      <c r="W71" s="1"/>
      <c r="X71" s="1"/>
      <c r="Y71" s="1"/>
      <c r="Z71" s="1"/>
    </row>
    <row r="72" spans="1:26" ht="15.75" customHeight="1" x14ac:dyDescent="0.25">
      <c r="A72" s="1"/>
      <c r="B72" s="2"/>
      <c r="C72" s="3"/>
      <c r="D72" s="3"/>
      <c r="E72" s="3"/>
      <c r="F72" s="3"/>
      <c r="G72" s="3"/>
      <c r="H72" s="3"/>
      <c r="I72" s="3"/>
      <c r="J72" s="3"/>
      <c r="K72" s="3"/>
      <c r="L72" s="3"/>
      <c r="M72" s="3"/>
      <c r="N72" s="3"/>
      <c r="O72" s="1"/>
      <c r="P72" s="1"/>
      <c r="Q72" s="1"/>
      <c r="R72" s="1"/>
      <c r="S72" s="1"/>
      <c r="T72" s="1"/>
      <c r="U72" s="1"/>
      <c r="V72" s="1"/>
      <c r="W72" s="1"/>
      <c r="X72" s="1"/>
      <c r="Y72" s="1"/>
      <c r="Z72" s="1"/>
    </row>
    <row r="73" spans="1:26" ht="15.75" customHeight="1" x14ac:dyDescent="0.25">
      <c r="A73" s="1"/>
      <c r="B73" s="2"/>
      <c r="C73" s="3"/>
      <c r="D73" s="3"/>
      <c r="E73" s="3"/>
      <c r="F73" s="3"/>
      <c r="G73" s="3"/>
      <c r="H73" s="3"/>
      <c r="I73" s="3"/>
      <c r="J73" s="3"/>
      <c r="K73" s="3"/>
      <c r="L73" s="3"/>
      <c r="M73" s="3"/>
      <c r="N73" s="3"/>
      <c r="O73" s="1"/>
      <c r="P73" s="1"/>
      <c r="Q73" s="1"/>
      <c r="R73" s="1"/>
      <c r="S73" s="1"/>
      <c r="T73" s="1"/>
      <c r="U73" s="1"/>
      <c r="V73" s="1"/>
      <c r="W73" s="1"/>
      <c r="X73" s="1"/>
      <c r="Y73" s="1"/>
      <c r="Z73" s="1"/>
    </row>
    <row r="74" spans="1:26" ht="15.75" customHeight="1" x14ac:dyDescent="0.25">
      <c r="A74" s="1"/>
      <c r="B74" s="2"/>
      <c r="C74" s="3"/>
      <c r="D74" s="3"/>
      <c r="E74" s="3"/>
      <c r="F74" s="3"/>
      <c r="G74" s="3"/>
      <c r="H74" s="3"/>
      <c r="I74" s="3"/>
      <c r="J74" s="3"/>
      <c r="K74" s="3"/>
      <c r="L74" s="3"/>
      <c r="M74" s="3"/>
      <c r="N74" s="3"/>
      <c r="O74" s="1"/>
      <c r="P74" s="1"/>
      <c r="Q74" s="1"/>
      <c r="R74" s="1"/>
      <c r="S74" s="1"/>
      <c r="T74" s="1"/>
      <c r="U74" s="1"/>
      <c r="V74" s="1"/>
      <c r="W74" s="1"/>
      <c r="X74" s="1"/>
      <c r="Y74" s="1"/>
      <c r="Z74" s="1"/>
    </row>
    <row r="75" spans="1:26" ht="15.75" customHeight="1" x14ac:dyDescent="0.25">
      <c r="A75" s="1"/>
      <c r="B75" s="2"/>
      <c r="C75" s="3"/>
      <c r="D75" s="3"/>
      <c r="E75" s="3"/>
      <c r="F75" s="3"/>
      <c r="G75" s="3"/>
      <c r="H75" s="3"/>
      <c r="I75" s="3"/>
      <c r="J75" s="3"/>
      <c r="K75" s="3"/>
      <c r="L75" s="3"/>
      <c r="M75" s="3"/>
      <c r="N75" s="3"/>
      <c r="O75" s="1"/>
      <c r="P75" s="1"/>
      <c r="Q75" s="1"/>
      <c r="R75" s="1"/>
      <c r="S75" s="1"/>
      <c r="T75" s="1"/>
      <c r="U75" s="1"/>
      <c r="V75" s="1"/>
      <c r="W75" s="1"/>
      <c r="X75" s="1"/>
      <c r="Y75" s="1"/>
      <c r="Z75" s="1"/>
    </row>
    <row r="76" spans="1:26" ht="15.75" customHeight="1" x14ac:dyDescent="0.25">
      <c r="A76" s="1"/>
      <c r="B76" s="2"/>
      <c r="C76" s="3"/>
      <c r="D76" s="3"/>
      <c r="E76" s="3"/>
      <c r="F76" s="3"/>
      <c r="G76" s="3"/>
      <c r="H76" s="3"/>
      <c r="I76" s="3"/>
      <c r="J76" s="3"/>
      <c r="K76" s="3"/>
      <c r="L76" s="3"/>
      <c r="M76" s="3"/>
      <c r="N76" s="3"/>
      <c r="O76" s="1"/>
      <c r="P76" s="1"/>
      <c r="Q76" s="1"/>
      <c r="R76" s="1"/>
      <c r="S76" s="1"/>
      <c r="T76" s="1"/>
      <c r="U76" s="1"/>
      <c r="V76" s="1"/>
      <c r="W76" s="1"/>
      <c r="X76" s="1"/>
      <c r="Y76" s="1"/>
      <c r="Z76" s="1"/>
    </row>
    <row r="77" spans="1:26" ht="15.75" customHeight="1" x14ac:dyDescent="0.25">
      <c r="A77" s="1"/>
      <c r="B77" s="2"/>
      <c r="C77" s="3"/>
      <c r="D77" s="3"/>
      <c r="E77" s="3"/>
      <c r="F77" s="3"/>
      <c r="G77" s="3"/>
      <c r="H77" s="3"/>
      <c r="I77" s="3"/>
      <c r="J77" s="3"/>
      <c r="K77" s="3"/>
      <c r="L77" s="3"/>
      <c r="M77" s="3"/>
      <c r="N77" s="3"/>
      <c r="O77" s="1"/>
      <c r="P77" s="1"/>
      <c r="Q77" s="1"/>
      <c r="R77" s="1"/>
      <c r="S77" s="1"/>
      <c r="T77" s="1"/>
      <c r="U77" s="1"/>
      <c r="V77" s="1"/>
      <c r="W77" s="1"/>
      <c r="X77" s="1"/>
      <c r="Y77" s="1"/>
      <c r="Z77" s="1"/>
    </row>
    <row r="78" spans="1:26" ht="15.75" customHeight="1" x14ac:dyDescent="0.25">
      <c r="A78" s="1"/>
      <c r="B78" s="2"/>
      <c r="C78" s="3"/>
      <c r="D78" s="3"/>
      <c r="E78" s="3"/>
      <c r="F78" s="3"/>
      <c r="G78" s="3"/>
      <c r="H78" s="3"/>
      <c r="I78" s="3"/>
      <c r="J78" s="3"/>
      <c r="K78" s="3"/>
      <c r="L78" s="3"/>
      <c r="M78" s="3"/>
      <c r="N78" s="3"/>
      <c r="O78" s="1"/>
      <c r="P78" s="1"/>
      <c r="Q78" s="1"/>
      <c r="R78" s="1"/>
      <c r="S78" s="1"/>
      <c r="T78" s="1"/>
      <c r="U78" s="1"/>
      <c r="V78" s="1"/>
      <c r="W78" s="1"/>
      <c r="X78" s="1"/>
      <c r="Y78" s="1"/>
      <c r="Z78" s="1"/>
    </row>
    <row r="79" spans="1:26" ht="15.75" customHeight="1" x14ac:dyDescent="0.25">
      <c r="A79" s="1"/>
      <c r="B79" s="2"/>
      <c r="C79" s="3"/>
      <c r="D79" s="3"/>
      <c r="E79" s="3"/>
      <c r="F79" s="3"/>
      <c r="G79" s="3"/>
      <c r="H79" s="3"/>
      <c r="I79" s="3"/>
      <c r="J79" s="3"/>
      <c r="K79" s="3"/>
      <c r="L79" s="3"/>
      <c r="M79" s="3"/>
      <c r="N79" s="3"/>
      <c r="O79" s="1"/>
      <c r="P79" s="1"/>
      <c r="Q79" s="1"/>
      <c r="R79" s="1"/>
      <c r="S79" s="1"/>
      <c r="T79" s="1"/>
      <c r="U79" s="1"/>
      <c r="V79" s="1"/>
      <c r="W79" s="1"/>
      <c r="X79" s="1"/>
      <c r="Y79" s="1"/>
      <c r="Z79" s="1"/>
    </row>
    <row r="80" spans="1:26" ht="15.75" customHeight="1" x14ac:dyDescent="0.25">
      <c r="A80" s="1"/>
      <c r="B80" s="2"/>
      <c r="C80" s="3"/>
      <c r="D80" s="3"/>
      <c r="E80" s="3"/>
      <c r="F80" s="3"/>
      <c r="G80" s="3"/>
      <c r="H80" s="3"/>
      <c r="I80" s="3"/>
      <c r="J80" s="3"/>
      <c r="K80" s="3"/>
      <c r="L80" s="3"/>
      <c r="M80" s="3"/>
      <c r="N80" s="3"/>
      <c r="O80" s="1"/>
      <c r="P80" s="1"/>
      <c r="Q80" s="1"/>
      <c r="R80" s="1"/>
      <c r="S80" s="1"/>
      <c r="T80" s="1"/>
      <c r="U80" s="1"/>
      <c r="V80" s="1"/>
      <c r="W80" s="1"/>
      <c r="X80" s="1"/>
      <c r="Y80" s="1"/>
      <c r="Z80" s="1"/>
    </row>
    <row r="81" spans="1:26" ht="15.75" customHeight="1" x14ac:dyDescent="0.25">
      <c r="A81" s="1"/>
      <c r="B81" s="2"/>
      <c r="C81" s="3"/>
      <c r="D81" s="3"/>
      <c r="E81" s="3"/>
      <c r="F81" s="3"/>
      <c r="G81" s="3"/>
      <c r="H81" s="3"/>
      <c r="I81" s="3"/>
      <c r="J81" s="3"/>
      <c r="K81" s="3"/>
      <c r="L81" s="3"/>
      <c r="M81" s="3"/>
      <c r="N81" s="3"/>
      <c r="O81" s="1"/>
      <c r="P81" s="1"/>
      <c r="Q81" s="1"/>
      <c r="R81" s="1"/>
      <c r="S81" s="1"/>
      <c r="T81" s="1"/>
      <c r="U81" s="1"/>
      <c r="V81" s="1"/>
      <c r="W81" s="1"/>
      <c r="X81" s="1"/>
      <c r="Y81" s="1"/>
      <c r="Z81" s="1"/>
    </row>
    <row r="82" spans="1:26" ht="15.75" customHeight="1" x14ac:dyDescent="0.25">
      <c r="A82" s="1"/>
      <c r="B82" s="2"/>
      <c r="C82" s="3"/>
      <c r="D82" s="3"/>
      <c r="E82" s="3"/>
      <c r="F82" s="3"/>
      <c r="G82" s="3"/>
      <c r="H82" s="3"/>
      <c r="I82" s="3"/>
      <c r="J82" s="3"/>
      <c r="K82" s="3"/>
      <c r="L82" s="3"/>
      <c r="M82" s="3"/>
      <c r="N82" s="3"/>
      <c r="O82" s="1"/>
      <c r="P82" s="1"/>
      <c r="Q82" s="1"/>
      <c r="R82" s="1"/>
      <c r="S82" s="1"/>
      <c r="T82" s="1"/>
      <c r="U82" s="1"/>
      <c r="V82" s="1"/>
      <c r="W82" s="1"/>
      <c r="X82" s="1"/>
      <c r="Y82" s="1"/>
      <c r="Z82" s="1"/>
    </row>
    <row r="83" spans="1:26" ht="15.75" customHeight="1" x14ac:dyDescent="0.25">
      <c r="A83" s="1"/>
      <c r="B83" s="2"/>
      <c r="C83" s="3"/>
      <c r="D83" s="3"/>
      <c r="E83" s="3"/>
      <c r="F83" s="3"/>
      <c r="G83" s="3"/>
      <c r="H83" s="3"/>
      <c r="I83" s="3"/>
      <c r="J83" s="3"/>
      <c r="K83" s="3"/>
      <c r="L83" s="3"/>
      <c r="M83" s="3"/>
      <c r="N83" s="3"/>
      <c r="O83" s="1"/>
      <c r="P83" s="1"/>
      <c r="Q83" s="1"/>
      <c r="R83" s="1"/>
      <c r="S83" s="1"/>
      <c r="T83" s="1"/>
      <c r="U83" s="1"/>
      <c r="V83" s="1"/>
      <c r="W83" s="1"/>
      <c r="X83" s="1"/>
      <c r="Y83" s="1"/>
      <c r="Z83" s="1"/>
    </row>
    <row r="84" spans="1:26" ht="15.75" customHeight="1" x14ac:dyDescent="0.25">
      <c r="A84" s="1"/>
      <c r="B84" s="2"/>
      <c r="C84" s="3"/>
      <c r="D84" s="3"/>
      <c r="E84" s="3"/>
      <c r="F84" s="3"/>
      <c r="G84" s="3"/>
      <c r="H84" s="3"/>
      <c r="I84" s="3"/>
      <c r="J84" s="3"/>
      <c r="K84" s="3"/>
      <c r="L84" s="3"/>
      <c r="M84" s="3"/>
      <c r="N84" s="3"/>
      <c r="O84" s="1"/>
      <c r="P84" s="1"/>
      <c r="Q84" s="1"/>
      <c r="R84" s="1"/>
      <c r="S84" s="1"/>
      <c r="T84" s="1"/>
      <c r="U84" s="1"/>
      <c r="V84" s="1"/>
      <c r="W84" s="1"/>
      <c r="X84" s="1"/>
      <c r="Y84" s="1"/>
      <c r="Z84" s="1"/>
    </row>
    <row r="85" spans="1:26" ht="15.75" customHeight="1" x14ac:dyDescent="0.25">
      <c r="A85" s="1"/>
      <c r="B85" s="2"/>
      <c r="C85" s="3"/>
      <c r="D85" s="3"/>
      <c r="E85" s="3"/>
      <c r="F85" s="3"/>
      <c r="G85" s="3"/>
      <c r="H85" s="3"/>
      <c r="I85" s="3"/>
      <c r="J85" s="3"/>
      <c r="K85" s="3"/>
      <c r="L85" s="3"/>
      <c r="M85" s="3"/>
      <c r="N85" s="3"/>
      <c r="O85" s="1"/>
      <c r="P85" s="1"/>
      <c r="Q85" s="1"/>
      <c r="R85" s="1"/>
      <c r="S85" s="1"/>
      <c r="T85" s="1"/>
      <c r="U85" s="1"/>
      <c r="V85" s="1"/>
      <c r="W85" s="1"/>
      <c r="X85" s="1"/>
      <c r="Y85" s="1"/>
      <c r="Z85" s="1"/>
    </row>
    <row r="86" spans="1:26" ht="15.75" customHeight="1" x14ac:dyDescent="0.25">
      <c r="A86" s="1"/>
      <c r="B86" s="2"/>
      <c r="C86" s="3"/>
      <c r="D86" s="3"/>
      <c r="E86" s="3"/>
      <c r="F86" s="3"/>
      <c r="G86" s="3"/>
      <c r="H86" s="3"/>
      <c r="I86" s="3"/>
      <c r="J86" s="3"/>
      <c r="K86" s="3"/>
      <c r="L86" s="3"/>
      <c r="M86" s="3"/>
      <c r="N86" s="3"/>
      <c r="O86" s="1"/>
      <c r="P86" s="1"/>
      <c r="Q86" s="1"/>
      <c r="R86" s="1"/>
      <c r="S86" s="1"/>
      <c r="T86" s="1"/>
      <c r="U86" s="1"/>
      <c r="V86" s="1"/>
      <c r="W86" s="1"/>
      <c r="X86" s="1"/>
      <c r="Y86" s="1"/>
      <c r="Z86" s="1"/>
    </row>
    <row r="87" spans="1:26" ht="15.75" customHeight="1" x14ac:dyDescent="0.25">
      <c r="A87" s="1"/>
      <c r="B87" s="2"/>
      <c r="C87" s="3"/>
      <c r="D87" s="3"/>
      <c r="E87" s="3"/>
      <c r="F87" s="3"/>
      <c r="G87" s="3"/>
      <c r="H87" s="3"/>
      <c r="I87" s="3"/>
      <c r="J87" s="3"/>
      <c r="K87" s="3"/>
      <c r="L87" s="3"/>
      <c r="M87" s="3"/>
      <c r="N87" s="3"/>
      <c r="O87" s="1"/>
      <c r="P87" s="1"/>
      <c r="Q87" s="1"/>
      <c r="R87" s="1"/>
      <c r="S87" s="1"/>
      <c r="T87" s="1"/>
      <c r="U87" s="1"/>
      <c r="V87" s="1"/>
      <c r="W87" s="1"/>
      <c r="X87" s="1"/>
      <c r="Y87" s="1"/>
      <c r="Z87" s="1"/>
    </row>
    <row r="88" spans="1:26" ht="15.75" customHeight="1" x14ac:dyDescent="0.25">
      <c r="A88" s="1"/>
      <c r="B88" s="2"/>
      <c r="C88" s="3"/>
      <c r="D88" s="3"/>
      <c r="E88" s="3"/>
      <c r="F88" s="3"/>
      <c r="G88" s="3"/>
      <c r="H88" s="3"/>
      <c r="I88" s="3"/>
      <c r="J88" s="3"/>
      <c r="K88" s="3"/>
      <c r="L88" s="3"/>
      <c r="M88" s="3"/>
      <c r="N88" s="3"/>
      <c r="O88" s="1"/>
      <c r="P88" s="1"/>
      <c r="Q88" s="1"/>
      <c r="R88" s="1"/>
      <c r="S88" s="1"/>
      <c r="T88" s="1"/>
      <c r="U88" s="1"/>
      <c r="V88" s="1"/>
      <c r="W88" s="1"/>
      <c r="X88" s="1"/>
      <c r="Y88" s="1"/>
      <c r="Z88" s="1"/>
    </row>
    <row r="89" spans="1:26" ht="15.75" customHeight="1" x14ac:dyDescent="0.25">
      <c r="A89" s="1"/>
      <c r="B89" s="2"/>
      <c r="C89" s="3"/>
      <c r="D89" s="3"/>
      <c r="E89" s="3"/>
      <c r="F89" s="3"/>
      <c r="G89" s="3"/>
      <c r="H89" s="3"/>
      <c r="I89" s="3"/>
      <c r="J89" s="3"/>
      <c r="K89" s="3"/>
      <c r="L89" s="3"/>
      <c r="M89" s="3"/>
      <c r="N89" s="3"/>
      <c r="O89" s="1"/>
      <c r="P89" s="1"/>
      <c r="Q89" s="1"/>
      <c r="R89" s="1"/>
      <c r="S89" s="1"/>
      <c r="T89" s="1"/>
      <c r="U89" s="1"/>
      <c r="V89" s="1"/>
      <c r="W89" s="1"/>
      <c r="X89" s="1"/>
      <c r="Y89" s="1"/>
      <c r="Z89" s="1"/>
    </row>
    <row r="90" spans="1:26" ht="15.75" customHeight="1" x14ac:dyDescent="0.25">
      <c r="A90" s="1"/>
      <c r="B90" s="2"/>
      <c r="C90" s="3"/>
      <c r="D90" s="3"/>
      <c r="E90" s="3"/>
      <c r="F90" s="3"/>
      <c r="G90" s="3"/>
      <c r="H90" s="3"/>
      <c r="I90" s="3"/>
      <c r="J90" s="3"/>
      <c r="K90" s="3"/>
      <c r="L90" s="3"/>
      <c r="M90" s="3"/>
      <c r="N90" s="3"/>
      <c r="O90" s="1"/>
      <c r="P90" s="1"/>
      <c r="Q90" s="1"/>
      <c r="R90" s="1"/>
      <c r="S90" s="1"/>
      <c r="T90" s="1"/>
      <c r="U90" s="1"/>
      <c r="V90" s="1"/>
      <c r="W90" s="1"/>
      <c r="X90" s="1"/>
      <c r="Y90" s="1"/>
      <c r="Z90" s="1"/>
    </row>
    <row r="91" spans="1:26" ht="15.75" customHeight="1" x14ac:dyDescent="0.25">
      <c r="A91" s="1"/>
      <c r="B91" s="2"/>
      <c r="C91" s="3"/>
      <c r="D91" s="3"/>
      <c r="E91" s="3"/>
      <c r="F91" s="3"/>
      <c r="G91" s="3"/>
      <c r="H91" s="3"/>
      <c r="I91" s="3"/>
      <c r="J91" s="3"/>
      <c r="K91" s="3"/>
      <c r="L91" s="3"/>
      <c r="M91" s="3"/>
      <c r="N91" s="3"/>
      <c r="O91" s="1"/>
      <c r="P91" s="1"/>
      <c r="Q91" s="1"/>
      <c r="R91" s="1"/>
      <c r="S91" s="1"/>
      <c r="T91" s="1"/>
      <c r="U91" s="1"/>
      <c r="V91" s="1"/>
      <c r="W91" s="1"/>
      <c r="X91" s="1"/>
      <c r="Y91" s="1"/>
      <c r="Z91" s="1"/>
    </row>
    <row r="92" spans="1:26" ht="15.75" customHeight="1" x14ac:dyDescent="0.25">
      <c r="A92" s="1"/>
      <c r="B92" s="2"/>
      <c r="C92" s="3"/>
      <c r="D92" s="3"/>
      <c r="E92" s="3"/>
      <c r="F92" s="3"/>
      <c r="G92" s="3"/>
      <c r="H92" s="3"/>
      <c r="I92" s="3"/>
      <c r="J92" s="3"/>
      <c r="K92" s="3"/>
      <c r="L92" s="3"/>
      <c r="M92" s="3"/>
      <c r="N92" s="3"/>
      <c r="O92" s="1"/>
      <c r="P92" s="1"/>
      <c r="Q92" s="1"/>
      <c r="R92" s="1"/>
      <c r="S92" s="1"/>
      <c r="T92" s="1"/>
      <c r="U92" s="1"/>
      <c r="V92" s="1"/>
      <c r="W92" s="1"/>
      <c r="X92" s="1"/>
      <c r="Y92" s="1"/>
      <c r="Z92" s="1"/>
    </row>
    <row r="93" spans="1:26" ht="15.75" customHeight="1" x14ac:dyDescent="0.25">
      <c r="A93" s="1"/>
      <c r="B93" s="2"/>
      <c r="C93" s="3"/>
      <c r="D93" s="3"/>
      <c r="E93" s="3"/>
      <c r="F93" s="3"/>
      <c r="G93" s="3"/>
      <c r="H93" s="3"/>
      <c r="I93" s="3"/>
      <c r="J93" s="3"/>
      <c r="K93" s="3"/>
      <c r="L93" s="3"/>
      <c r="M93" s="3"/>
      <c r="N93" s="3"/>
      <c r="O93" s="1"/>
      <c r="P93" s="1"/>
      <c r="Q93" s="1"/>
      <c r="R93" s="1"/>
      <c r="S93" s="1"/>
      <c r="T93" s="1"/>
      <c r="U93" s="1"/>
      <c r="V93" s="1"/>
      <c r="W93" s="1"/>
      <c r="X93" s="1"/>
      <c r="Y93" s="1"/>
      <c r="Z93" s="1"/>
    </row>
    <row r="94" spans="1:26" ht="15.75" customHeight="1" x14ac:dyDescent="0.25">
      <c r="A94" s="1"/>
      <c r="B94" s="2"/>
      <c r="C94" s="3"/>
      <c r="D94" s="3"/>
      <c r="E94" s="3"/>
      <c r="F94" s="3"/>
      <c r="G94" s="3"/>
      <c r="H94" s="3"/>
      <c r="I94" s="3"/>
      <c r="J94" s="3"/>
      <c r="K94" s="3"/>
      <c r="L94" s="3"/>
      <c r="M94" s="3"/>
      <c r="N94" s="3"/>
      <c r="O94" s="1"/>
      <c r="P94" s="1"/>
      <c r="Q94" s="1"/>
      <c r="R94" s="1"/>
      <c r="S94" s="1"/>
      <c r="T94" s="1"/>
      <c r="U94" s="1"/>
      <c r="V94" s="1"/>
      <c r="W94" s="1"/>
      <c r="X94" s="1"/>
      <c r="Y94" s="1"/>
      <c r="Z94" s="1"/>
    </row>
    <row r="95" spans="1:26" ht="15.75" customHeight="1" x14ac:dyDescent="0.25">
      <c r="A95" s="1"/>
      <c r="B95" s="2"/>
      <c r="C95" s="3"/>
      <c r="D95" s="3"/>
      <c r="E95" s="3"/>
      <c r="F95" s="3"/>
      <c r="G95" s="3"/>
      <c r="H95" s="3"/>
      <c r="I95" s="3"/>
      <c r="J95" s="3"/>
      <c r="K95" s="3"/>
      <c r="L95" s="3"/>
      <c r="M95" s="3"/>
      <c r="N95" s="3"/>
      <c r="O95" s="1"/>
      <c r="P95" s="1"/>
      <c r="Q95" s="1"/>
      <c r="R95" s="1"/>
      <c r="S95" s="1"/>
      <c r="T95" s="1"/>
      <c r="U95" s="1"/>
      <c r="V95" s="1"/>
      <c r="W95" s="1"/>
      <c r="X95" s="1"/>
      <c r="Y95" s="1"/>
      <c r="Z95" s="1"/>
    </row>
    <row r="96" spans="1:26" ht="15.75" customHeight="1" x14ac:dyDescent="0.25">
      <c r="A96" s="1"/>
      <c r="B96" s="2"/>
      <c r="C96" s="3"/>
      <c r="D96" s="3"/>
      <c r="E96" s="3"/>
      <c r="F96" s="3"/>
      <c r="G96" s="3"/>
      <c r="H96" s="3"/>
      <c r="I96" s="3"/>
      <c r="J96" s="3"/>
      <c r="K96" s="3"/>
      <c r="L96" s="3"/>
      <c r="M96" s="3"/>
      <c r="N96" s="3"/>
      <c r="O96" s="1"/>
      <c r="P96" s="1"/>
      <c r="Q96" s="1"/>
      <c r="R96" s="1"/>
      <c r="S96" s="1"/>
      <c r="T96" s="1"/>
      <c r="U96" s="1"/>
      <c r="V96" s="1"/>
      <c r="W96" s="1"/>
      <c r="X96" s="1"/>
      <c r="Y96" s="1"/>
      <c r="Z96" s="1"/>
    </row>
    <row r="97" spans="1:26" ht="15.75" customHeight="1" x14ac:dyDescent="0.25">
      <c r="A97" s="1"/>
      <c r="B97" s="2"/>
      <c r="C97" s="3"/>
      <c r="D97" s="3"/>
      <c r="E97" s="3"/>
      <c r="F97" s="3"/>
      <c r="G97" s="3"/>
      <c r="H97" s="3"/>
      <c r="I97" s="3"/>
      <c r="J97" s="3"/>
      <c r="K97" s="3"/>
      <c r="L97" s="3"/>
      <c r="M97" s="3"/>
      <c r="N97" s="3"/>
      <c r="O97" s="1"/>
      <c r="P97" s="1"/>
      <c r="Q97" s="1"/>
      <c r="R97" s="1"/>
      <c r="S97" s="1"/>
      <c r="T97" s="1"/>
      <c r="U97" s="1"/>
      <c r="V97" s="1"/>
      <c r="W97" s="1"/>
      <c r="X97" s="1"/>
      <c r="Y97" s="1"/>
      <c r="Z97" s="1"/>
    </row>
    <row r="98" spans="1:26" ht="15.75" customHeight="1" x14ac:dyDescent="0.25">
      <c r="A98" s="1"/>
      <c r="B98" s="2"/>
      <c r="C98" s="3"/>
      <c r="D98" s="3"/>
      <c r="E98" s="3"/>
      <c r="F98" s="3"/>
      <c r="G98" s="3"/>
      <c r="H98" s="3"/>
      <c r="I98" s="3"/>
      <c r="J98" s="3"/>
      <c r="K98" s="3"/>
      <c r="L98" s="3"/>
      <c r="M98" s="3"/>
      <c r="N98" s="3"/>
      <c r="O98" s="1"/>
      <c r="P98" s="1"/>
      <c r="Q98" s="1"/>
      <c r="R98" s="1"/>
      <c r="S98" s="1"/>
      <c r="T98" s="1"/>
      <c r="U98" s="1"/>
      <c r="V98" s="1"/>
      <c r="W98" s="1"/>
      <c r="X98" s="1"/>
      <c r="Y98" s="1"/>
      <c r="Z98" s="1"/>
    </row>
    <row r="99" spans="1:26" ht="15.75" customHeight="1" x14ac:dyDescent="0.25">
      <c r="A99" s="1"/>
      <c r="B99" s="2"/>
      <c r="C99" s="3"/>
      <c r="D99" s="3"/>
      <c r="E99" s="3"/>
      <c r="F99" s="3"/>
      <c r="G99" s="3"/>
      <c r="H99" s="3"/>
      <c r="I99" s="3"/>
      <c r="J99" s="3"/>
      <c r="K99" s="3"/>
      <c r="L99" s="3"/>
      <c r="M99" s="3"/>
      <c r="N99" s="3"/>
      <c r="O99" s="1"/>
      <c r="P99" s="1"/>
      <c r="Q99" s="1"/>
      <c r="R99" s="1"/>
      <c r="S99" s="1"/>
      <c r="T99" s="1"/>
      <c r="U99" s="1"/>
      <c r="V99" s="1"/>
      <c r="W99" s="1"/>
      <c r="X99" s="1"/>
      <c r="Y99" s="1"/>
      <c r="Z99" s="1"/>
    </row>
    <row r="100" spans="1:26" ht="15.75" customHeight="1" x14ac:dyDescent="0.25">
      <c r="A100" s="1"/>
      <c r="B100" s="2"/>
      <c r="C100" s="3"/>
      <c r="D100" s="3"/>
      <c r="E100" s="3"/>
      <c r="F100" s="3"/>
      <c r="G100" s="3"/>
      <c r="H100" s="3"/>
      <c r="I100" s="3"/>
      <c r="J100" s="3"/>
      <c r="K100" s="3"/>
      <c r="L100" s="3"/>
      <c r="M100" s="3"/>
      <c r="N100" s="3"/>
      <c r="O100" s="1"/>
      <c r="P100" s="1"/>
      <c r="Q100" s="1"/>
      <c r="R100" s="1"/>
      <c r="S100" s="1"/>
      <c r="T100" s="1"/>
      <c r="U100" s="1"/>
      <c r="V100" s="1"/>
      <c r="W100" s="1"/>
      <c r="X100" s="1"/>
      <c r="Y100" s="1"/>
      <c r="Z100" s="1"/>
    </row>
    <row r="101" spans="1:26" ht="15.75" customHeight="1" x14ac:dyDescent="0.25">
      <c r="A101" s="1"/>
      <c r="B101" s="2"/>
      <c r="C101" s="3"/>
      <c r="D101" s="3"/>
      <c r="E101" s="3"/>
      <c r="F101" s="3"/>
      <c r="G101" s="3"/>
      <c r="H101" s="3"/>
      <c r="I101" s="3"/>
      <c r="J101" s="3"/>
      <c r="K101" s="3"/>
      <c r="L101" s="3"/>
      <c r="M101" s="3"/>
      <c r="N101" s="3"/>
      <c r="O101" s="1"/>
      <c r="P101" s="1"/>
      <c r="Q101" s="1"/>
      <c r="R101" s="1"/>
      <c r="S101" s="1"/>
      <c r="T101" s="1"/>
      <c r="U101" s="1"/>
      <c r="V101" s="1"/>
      <c r="W101" s="1"/>
      <c r="X101" s="1"/>
      <c r="Y101" s="1"/>
      <c r="Z101" s="1"/>
    </row>
    <row r="102" spans="1:26" ht="15.75" customHeight="1" x14ac:dyDescent="0.25">
      <c r="A102" s="1"/>
      <c r="B102" s="2"/>
      <c r="C102" s="3"/>
      <c r="D102" s="3"/>
      <c r="E102" s="3"/>
      <c r="F102" s="3"/>
      <c r="G102" s="3"/>
      <c r="H102" s="3"/>
      <c r="I102" s="3"/>
      <c r="J102" s="3"/>
      <c r="K102" s="3"/>
      <c r="L102" s="3"/>
      <c r="M102" s="3"/>
      <c r="N102" s="3"/>
      <c r="O102" s="1"/>
      <c r="P102" s="1"/>
      <c r="Q102" s="1"/>
      <c r="R102" s="1"/>
      <c r="S102" s="1"/>
      <c r="T102" s="1"/>
      <c r="U102" s="1"/>
      <c r="V102" s="1"/>
      <c r="W102" s="1"/>
      <c r="X102" s="1"/>
      <c r="Y102" s="1"/>
      <c r="Z102" s="1"/>
    </row>
    <row r="103" spans="1:26" ht="15.75" customHeight="1" x14ac:dyDescent="0.25">
      <c r="A103" s="1"/>
      <c r="B103" s="2"/>
      <c r="C103" s="3"/>
      <c r="D103" s="3"/>
      <c r="E103" s="3"/>
      <c r="F103" s="3"/>
      <c r="G103" s="3"/>
      <c r="H103" s="3"/>
      <c r="I103" s="3"/>
      <c r="J103" s="3"/>
      <c r="K103" s="3"/>
      <c r="L103" s="3"/>
      <c r="M103" s="3"/>
      <c r="N103" s="3"/>
      <c r="O103" s="1"/>
      <c r="P103" s="1"/>
      <c r="Q103" s="1"/>
      <c r="R103" s="1"/>
      <c r="S103" s="1"/>
      <c r="T103" s="1"/>
      <c r="U103" s="1"/>
      <c r="V103" s="1"/>
      <c r="W103" s="1"/>
      <c r="X103" s="1"/>
      <c r="Y103" s="1"/>
      <c r="Z103" s="1"/>
    </row>
    <row r="104" spans="1:26" ht="15.75" customHeight="1" x14ac:dyDescent="0.25">
      <c r="A104" s="1"/>
      <c r="B104" s="2"/>
      <c r="C104" s="3"/>
      <c r="D104" s="3"/>
      <c r="E104" s="3"/>
      <c r="F104" s="3"/>
      <c r="G104" s="3"/>
      <c r="H104" s="3"/>
      <c r="I104" s="3"/>
      <c r="J104" s="3"/>
      <c r="K104" s="3"/>
      <c r="L104" s="3"/>
      <c r="M104" s="3"/>
      <c r="N104" s="3"/>
      <c r="O104" s="1"/>
      <c r="P104" s="1"/>
      <c r="Q104" s="1"/>
      <c r="R104" s="1"/>
      <c r="S104" s="1"/>
      <c r="T104" s="1"/>
      <c r="U104" s="1"/>
      <c r="V104" s="1"/>
      <c r="W104" s="1"/>
      <c r="X104" s="1"/>
      <c r="Y104" s="1"/>
      <c r="Z104" s="1"/>
    </row>
    <row r="105" spans="1:26" ht="15.75" customHeight="1" x14ac:dyDescent="0.25">
      <c r="A105" s="1"/>
      <c r="B105" s="2"/>
      <c r="C105" s="3"/>
      <c r="D105" s="3"/>
      <c r="E105" s="3"/>
      <c r="F105" s="3"/>
      <c r="G105" s="3"/>
      <c r="H105" s="3"/>
      <c r="I105" s="3"/>
      <c r="J105" s="3"/>
      <c r="K105" s="3"/>
      <c r="L105" s="3"/>
      <c r="M105" s="3"/>
      <c r="N105" s="3"/>
      <c r="O105" s="1"/>
      <c r="P105" s="1"/>
      <c r="Q105" s="1"/>
      <c r="R105" s="1"/>
      <c r="S105" s="1"/>
      <c r="T105" s="1"/>
      <c r="U105" s="1"/>
      <c r="V105" s="1"/>
      <c r="W105" s="1"/>
      <c r="X105" s="1"/>
      <c r="Y105" s="1"/>
      <c r="Z105" s="1"/>
    </row>
    <row r="106" spans="1:26" ht="15.75" customHeight="1" x14ac:dyDescent="0.25">
      <c r="A106" s="1"/>
      <c r="B106" s="2"/>
      <c r="C106" s="3"/>
      <c r="D106" s="3"/>
      <c r="E106" s="3"/>
      <c r="F106" s="3"/>
      <c r="G106" s="3"/>
      <c r="H106" s="3"/>
      <c r="I106" s="3"/>
      <c r="J106" s="3"/>
      <c r="K106" s="3"/>
      <c r="L106" s="3"/>
      <c r="M106" s="3"/>
      <c r="N106" s="3"/>
      <c r="O106" s="1"/>
      <c r="P106" s="1"/>
      <c r="Q106" s="1"/>
      <c r="R106" s="1"/>
      <c r="S106" s="1"/>
      <c r="T106" s="1"/>
      <c r="U106" s="1"/>
      <c r="V106" s="1"/>
      <c r="W106" s="1"/>
      <c r="X106" s="1"/>
      <c r="Y106" s="1"/>
      <c r="Z106" s="1"/>
    </row>
    <row r="107" spans="1:26" ht="15.75" customHeight="1" x14ac:dyDescent="0.25">
      <c r="A107" s="1"/>
      <c r="B107" s="2"/>
      <c r="C107" s="3"/>
      <c r="D107" s="3"/>
      <c r="E107" s="3"/>
      <c r="F107" s="3"/>
      <c r="G107" s="3"/>
      <c r="H107" s="3"/>
      <c r="I107" s="3"/>
      <c r="J107" s="3"/>
      <c r="K107" s="3"/>
      <c r="L107" s="3"/>
      <c r="M107" s="3"/>
      <c r="N107" s="3"/>
      <c r="O107" s="1"/>
      <c r="P107" s="1"/>
      <c r="Q107" s="1"/>
      <c r="R107" s="1"/>
      <c r="S107" s="1"/>
      <c r="T107" s="1"/>
      <c r="U107" s="1"/>
      <c r="V107" s="1"/>
      <c r="W107" s="1"/>
      <c r="X107" s="1"/>
      <c r="Y107" s="1"/>
      <c r="Z107" s="1"/>
    </row>
    <row r="108" spans="1:26" ht="15.75" customHeight="1" x14ac:dyDescent="0.25">
      <c r="A108" s="1"/>
      <c r="B108" s="2"/>
      <c r="C108" s="3"/>
      <c r="D108" s="3"/>
      <c r="E108" s="3"/>
      <c r="F108" s="3"/>
      <c r="G108" s="3"/>
      <c r="H108" s="3"/>
      <c r="I108" s="3"/>
      <c r="J108" s="3"/>
      <c r="K108" s="3"/>
      <c r="L108" s="3"/>
      <c r="M108" s="3"/>
      <c r="N108" s="3"/>
      <c r="O108" s="1"/>
      <c r="P108" s="1"/>
      <c r="Q108" s="1"/>
      <c r="R108" s="1"/>
      <c r="S108" s="1"/>
      <c r="T108" s="1"/>
      <c r="U108" s="1"/>
      <c r="V108" s="1"/>
      <c r="W108" s="1"/>
      <c r="X108" s="1"/>
      <c r="Y108" s="1"/>
      <c r="Z108" s="1"/>
    </row>
    <row r="109" spans="1:26" ht="15.75" customHeight="1" x14ac:dyDescent="0.25">
      <c r="A109" s="1"/>
      <c r="B109" s="2"/>
      <c r="C109" s="3"/>
      <c r="D109" s="3"/>
      <c r="E109" s="3"/>
      <c r="F109" s="3"/>
      <c r="G109" s="3"/>
      <c r="H109" s="3"/>
      <c r="I109" s="3"/>
      <c r="J109" s="3"/>
      <c r="K109" s="3"/>
      <c r="L109" s="3"/>
      <c r="M109" s="3"/>
      <c r="N109" s="3"/>
      <c r="O109" s="1"/>
      <c r="P109" s="1"/>
      <c r="Q109" s="1"/>
      <c r="R109" s="1"/>
      <c r="S109" s="1"/>
      <c r="T109" s="1"/>
      <c r="U109" s="1"/>
      <c r="V109" s="1"/>
      <c r="W109" s="1"/>
      <c r="X109" s="1"/>
      <c r="Y109" s="1"/>
      <c r="Z109" s="1"/>
    </row>
    <row r="110" spans="1:26" ht="15.75" customHeight="1" x14ac:dyDescent="0.25">
      <c r="A110" s="1"/>
      <c r="B110" s="2"/>
      <c r="C110" s="3"/>
      <c r="D110" s="3"/>
      <c r="E110" s="3"/>
      <c r="F110" s="3"/>
      <c r="G110" s="3"/>
      <c r="H110" s="3"/>
      <c r="I110" s="3"/>
      <c r="J110" s="3"/>
      <c r="K110" s="3"/>
      <c r="L110" s="3"/>
      <c r="M110" s="3"/>
      <c r="N110" s="3"/>
      <c r="O110" s="1"/>
      <c r="P110" s="1"/>
      <c r="Q110" s="1"/>
      <c r="R110" s="1"/>
      <c r="S110" s="1"/>
      <c r="T110" s="1"/>
      <c r="U110" s="1"/>
      <c r="V110" s="1"/>
      <c r="W110" s="1"/>
      <c r="X110" s="1"/>
      <c r="Y110" s="1"/>
      <c r="Z110" s="1"/>
    </row>
    <row r="111" spans="1:26" ht="15.75" customHeight="1" x14ac:dyDescent="0.25">
      <c r="A111" s="1"/>
      <c r="B111" s="2"/>
      <c r="C111" s="3"/>
      <c r="D111" s="3"/>
      <c r="E111" s="3"/>
      <c r="F111" s="3"/>
      <c r="G111" s="3"/>
      <c r="H111" s="3"/>
      <c r="I111" s="3"/>
      <c r="J111" s="3"/>
      <c r="K111" s="3"/>
      <c r="L111" s="3"/>
      <c r="M111" s="3"/>
      <c r="N111" s="3"/>
      <c r="O111" s="1"/>
      <c r="P111" s="1"/>
      <c r="Q111" s="1"/>
      <c r="R111" s="1"/>
      <c r="S111" s="1"/>
      <c r="T111" s="1"/>
      <c r="U111" s="1"/>
      <c r="V111" s="1"/>
      <c r="W111" s="1"/>
      <c r="X111" s="1"/>
      <c r="Y111" s="1"/>
      <c r="Z111" s="1"/>
    </row>
    <row r="112" spans="1:26" ht="15.75" customHeight="1" x14ac:dyDescent="0.25">
      <c r="A112" s="1"/>
      <c r="B112" s="2"/>
      <c r="C112" s="3"/>
      <c r="D112" s="3"/>
      <c r="E112" s="3"/>
      <c r="F112" s="3"/>
      <c r="G112" s="3"/>
      <c r="H112" s="3"/>
      <c r="I112" s="3"/>
      <c r="J112" s="3"/>
      <c r="K112" s="3"/>
      <c r="L112" s="3"/>
      <c r="M112" s="3"/>
      <c r="N112" s="3"/>
      <c r="O112" s="1"/>
      <c r="P112" s="1"/>
      <c r="Q112" s="1"/>
      <c r="R112" s="1"/>
      <c r="S112" s="1"/>
      <c r="T112" s="1"/>
      <c r="U112" s="1"/>
      <c r="V112" s="1"/>
      <c r="W112" s="1"/>
      <c r="X112" s="1"/>
      <c r="Y112" s="1"/>
      <c r="Z112" s="1"/>
    </row>
    <row r="113" spans="1:26" ht="15.75" customHeight="1" x14ac:dyDescent="0.25">
      <c r="A113" s="1"/>
      <c r="B113" s="2"/>
      <c r="C113" s="3"/>
      <c r="D113" s="3"/>
      <c r="E113" s="3"/>
      <c r="F113" s="3"/>
      <c r="G113" s="3"/>
      <c r="H113" s="3"/>
      <c r="I113" s="3"/>
      <c r="J113" s="3"/>
      <c r="K113" s="3"/>
      <c r="L113" s="3"/>
      <c r="M113" s="3"/>
      <c r="N113" s="3"/>
      <c r="O113" s="1"/>
      <c r="P113" s="1"/>
      <c r="Q113" s="1"/>
      <c r="R113" s="1"/>
      <c r="S113" s="1"/>
      <c r="T113" s="1"/>
      <c r="U113" s="1"/>
      <c r="V113" s="1"/>
      <c r="W113" s="1"/>
      <c r="X113" s="1"/>
      <c r="Y113" s="1"/>
      <c r="Z113" s="1"/>
    </row>
    <row r="114" spans="1:26" ht="15.75" customHeight="1" x14ac:dyDescent="0.25">
      <c r="A114" s="1"/>
      <c r="B114" s="2"/>
      <c r="C114" s="3"/>
      <c r="D114" s="3"/>
      <c r="E114" s="3"/>
      <c r="F114" s="3"/>
      <c r="G114" s="3"/>
      <c r="H114" s="3"/>
      <c r="I114" s="3"/>
      <c r="J114" s="3"/>
      <c r="K114" s="3"/>
      <c r="L114" s="3"/>
      <c r="M114" s="3"/>
      <c r="N114" s="3"/>
      <c r="O114" s="1"/>
      <c r="P114" s="1"/>
      <c r="Q114" s="1"/>
      <c r="R114" s="1"/>
      <c r="S114" s="1"/>
      <c r="T114" s="1"/>
      <c r="U114" s="1"/>
      <c r="V114" s="1"/>
      <c r="W114" s="1"/>
      <c r="X114" s="1"/>
      <c r="Y114" s="1"/>
      <c r="Z114" s="1"/>
    </row>
    <row r="115" spans="1:26" ht="15.75" customHeight="1" x14ac:dyDescent="0.25">
      <c r="A115" s="1"/>
      <c r="B115" s="2"/>
      <c r="C115" s="3"/>
      <c r="D115" s="3"/>
      <c r="E115" s="3"/>
      <c r="F115" s="3"/>
      <c r="G115" s="3"/>
      <c r="H115" s="3"/>
      <c r="I115" s="3"/>
      <c r="J115" s="3"/>
      <c r="K115" s="3"/>
      <c r="L115" s="3"/>
      <c r="M115" s="3"/>
      <c r="N115" s="3"/>
      <c r="O115" s="1"/>
      <c r="P115" s="1"/>
      <c r="Q115" s="1"/>
      <c r="R115" s="1"/>
      <c r="S115" s="1"/>
      <c r="T115" s="1"/>
      <c r="U115" s="1"/>
      <c r="V115" s="1"/>
      <c r="W115" s="1"/>
      <c r="X115" s="1"/>
      <c r="Y115" s="1"/>
      <c r="Z115" s="1"/>
    </row>
    <row r="116" spans="1:26" ht="15.75" customHeight="1" x14ac:dyDescent="0.25">
      <c r="A116" s="1"/>
      <c r="B116" s="2"/>
      <c r="C116" s="3"/>
      <c r="D116" s="3"/>
      <c r="E116" s="3"/>
      <c r="F116" s="3"/>
      <c r="G116" s="3"/>
      <c r="H116" s="3"/>
      <c r="I116" s="3"/>
      <c r="J116" s="3"/>
      <c r="K116" s="3"/>
      <c r="L116" s="3"/>
      <c r="M116" s="3"/>
      <c r="N116" s="3"/>
      <c r="O116" s="1"/>
      <c r="P116" s="1"/>
      <c r="Q116" s="1"/>
      <c r="R116" s="1"/>
      <c r="S116" s="1"/>
      <c r="T116" s="1"/>
      <c r="U116" s="1"/>
      <c r="V116" s="1"/>
      <c r="W116" s="1"/>
      <c r="X116" s="1"/>
      <c r="Y116" s="1"/>
      <c r="Z116" s="1"/>
    </row>
    <row r="117" spans="1:26" ht="15.75" customHeight="1" x14ac:dyDescent="0.25">
      <c r="A117" s="1"/>
      <c r="B117" s="2"/>
      <c r="C117" s="3"/>
      <c r="D117" s="3"/>
      <c r="E117" s="3"/>
      <c r="F117" s="3"/>
      <c r="G117" s="3"/>
      <c r="H117" s="3"/>
      <c r="I117" s="3"/>
      <c r="J117" s="3"/>
      <c r="K117" s="3"/>
      <c r="L117" s="3"/>
      <c r="M117" s="3"/>
      <c r="N117" s="3"/>
      <c r="O117" s="1"/>
      <c r="P117" s="1"/>
      <c r="Q117" s="1"/>
      <c r="R117" s="1"/>
      <c r="S117" s="1"/>
      <c r="T117" s="1"/>
      <c r="U117" s="1"/>
      <c r="V117" s="1"/>
      <c r="W117" s="1"/>
      <c r="X117" s="1"/>
      <c r="Y117" s="1"/>
      <c r="Z117" s="1"/>
    </row>
    <row r="118" spans="1:26" ht="15.75" customHeight="1" x14ac:dyDescent="0.25">
      <c r="A118" s="1"/>
      <c r="B118" s="2"/>
      <c r="C118" s="3"/>
      <c r="D118" s="3"/>
      <c r="E118" s="3"/>
      <c r="F118" s="3"/>
      <c r="G118" s="3"/>
      <c r="H118" s="3"/>
      <c r="I118" s="3"/>
      <c r="J118" s="3"/>
      <c r="K118" s="3"/>
      <c r="L118" s="3"/>
      <c r="M118" s="3"/>
      <c r="N118" s="3"/>
      <c r="O118" s="1"/>
      <c r="P118" s="1"/>
      <c r="Q118" s="1"/>
      <c r="R118" s="1"/>
      <c r="S118" s="1"/>
      <c r="T118" s="1"/>
      <c r="U118" s="1"/>
      <c r="V118" s="1"/>
      <c r="W118" s="1"/>
      <c r="X118" s="1"/>
      <c r="Y118" s="1"/>
      <c r="Z118" s="1"/>
    </row>
    <row r="119" spans="1:26" ht="15.75" customHeight="1" x14ac:dyDescent="0.25">
      <c r="A119" s="1"/>
      <c r="B119" s="2"/>
      <c r="C119" s="3"/>
      <c r="D119" s="3"/>
      <c r="E119" s="3"/>
      <c r="F119" s="3"/>
      <c r="G119" s="3"/>
      <c r="H119" s="3"/>
      <c r="I119" s="3"/>
      <c r="J119" s="3"/>
      <c r="K119" s="3"/>
      <c r="L119" s="3"/>
      <c r="M119" s="3"/>
      <c r="N119" s="3"/>
      <c r="O119" s="1"/>
      <c r="P119" s="1"/>
      <c r="Q119" s="1"/>
      <c r="R119" s="1"/>
      <c r="S119" s="1"/>
      <c r="T119" s="1"/>
      <c r="U119" s="1"/>
      <c r="V119" s="1"/>
      <c r="W119" s="1"/>
      <c r="X119" s="1"/>
      <c r="Y119" s="1"/>
      <c r="Z119" s="1"/>
    </row>
    <row r="120" spans="1:26" ht="15.75" customHeight="1" x14ac:dyDescent="0.25">
      <c r="A120" s="1"/>
      <c r="B120" s="2"/>
      <c r="C120" s="3"/>
      <c r="D120" s="3"/>
      <c r="E120" s="3"/>
      <c r="F120" s="3"/>
      <c r="G120" s="3"/>
      <c r="H120" s="3"/>
      <c r="I120" s="3"/>
      <c r="J120" s="3"/>
      <c r="K120" s="3"/>
      <c r="L120" s="3"/>
      <c r="M120" s="3"/>
      <c r="N120" s="3"/>
      <c r="O120" s="1"/>
      <c r="P120" s="1"/>
      <c r="Q120" s="1"/>
      <c r="R120" s="1"/>
      <c r="S120" s="1"/>
      <c r="T120" s="1"/>
      <c r="U120" s="1"/>
      <c r="V120" s="1"/>
      <c r="W120" s="1"/>
      <c r="X120" s="1"/>
      <c r="Y120" s="1"/>
      <c r="Z120" s="1"/>
    </row>
    <row r="121" spans="1:26" ht="15.75" customHeight="1" x14ac:dyDescent="0.25">
      <c r="A121" s="1"/>
      <c r="B121" s="2"/>
      <c r="C121" s="3"/>
      <c r="D121" s="3"/>
      <c r="E121" s="3"/>
      <c r="F121" s="3"/>
      <c r="G121" s="3"/>
      <c r="H121" s="3"/>
      <c r="I121" s="3"/>
      <c r="J121" s="3"/>
      <c r="K121" s="3"/>
      <c r="L121" s="3"/>
      <c r="M121" s="3"/>
      <c r="N121" s="3"/>
      <c r="O121" s="1"/>
      <c r="P121" s="1"/>
      <c r="Q121" s="1"/>
      <c r="R121" s="1"/>
      <c r="S121" s="1"/>
      <c r="T121" s="1"/>
      <c r="U121" s="1"/>
      <c r="V121" s="1"/>
      <c r="W121" s="1"/>
      <c r="X121" s="1"/>
      <c r="Y121" s="1"/>
      <c r="Z121" s="1"/>
    </row>
    <row r="122" spans="1:26" ht="15.75" customHeight="1" x14ac:dyDescent="0.25">
      <c r="A122" s="1"/>
      <c r="B122" s="2"/>
      <c r="C122" s="3"/>
      <c r="D122" s="3"/>
      <c r="E122" s="3"/>
      <c r="F122" s="3"/>
      <c r="G122" s="3"/>
      <c r="H122" s="3"/>
      <c r="I122" s="3"/>
      <c r="J122" s="3"/>
      <c r="K122" s="3"/>
      <c r="L122" s="3"/>
      <c r="M122" s="3"/>
      <c r="N122" s="3"/>
      <c r="O122" s="1"/>
      <c r="P122" s="1"/>
      <c r="Q122" s="1"/>
      <c r="R122" s="1"/>
      <c r="S122" s="1"/>
      <c r="T122" s="1"/>
      <c r="U122" s="1"/>
      <c r="V122" s="1"/>
      <c r="W122" s="1"/>
      <c r="X122" s="1"/>
      <c r="Y122" s="1"/>
      <c r="Z122" s="1"/>
    </row>
    <row r="123" spans="1:26" ht="15.75" customHeight="1" x14ac:dyDescent="0.25">
      <c r="A123" s="1"/>
      <c r="B123" s="2"/>
      <c r="C123" s="3"/>
      <c r="D123" s="3"/>
      <c r="E123" s="3"/>
      <c r="F123" s="3"/>
      <c r="G123" s="3"/>
      <c r="H123" s="3"/>
      <c r="I123" s="3"/>
      <c r="J123" s="3"/>
      <c r="K123" s="3"/>
      <c r="L123" s="3"/>
      <c r="M123" s="3"/>
      <c r="N123" s="3"/>
      <c r="O123" s="1"/>
      <c r="P123" s="1"/>
      <c r="Q123" s="1"/>
      <c r="R123" s="1"/>
      <c r="S123" s="1"/>
      <c r="T123" s="1"/>
      <c r="U123" s="1"/>
      <c r="V123" s="1"/>
      <c r="W123" s="1"/>
      <c r="X123" s="1"/>
      <c r="Y123" s="1"/>
      <c r="Z123" s="1"/>
    </row>
    <row r="124" spans="1:26" ht="15.75" customHeight="1" x14ac:dyDescent="0.25">
      <c r="A124" s="1"/>
      <c r="B124" s="2"/>
      <c r="C124" s="3"/>
      <c r="D124" s="3"/>
      <c r="E124" s="3"/>
      <c r="F124" s="3"/>
      <c r="G124" s="3"/>
      <c r="H124" s="3"/>
      <c r="I124" s="3"/>
      <c r="J124" s="3"/>
      <c r="K124" s="3"/>
      <c r="L124" s="3"/>
      <c r="M124" s="3"/>
      <c r="N124" s="3"/>
      <c r="O124" s="1"/>
      <c r="P124" s="1"/>
      <c r="Q124" s="1"/>
      <c r="R124" s="1"/>
      <c r="S124" s="1"/>
      <c r="T124" s="1"/>
      <c r="U124" s="1"/>
      <c r="V124" s="1"/>
      <c r="W124" s="1"/>
      <c r="X124" s="1"/>
      <c r="Y124" s="1"/>
      <c r="Z124" s="1"/>
    </row>
    <row r="125" spans="1:26" ht="15.75" customHeight="1" x14ac:dyDescent="0.25">
      <c r="A125" s="1"/>
      <c r="B125" s="2"/>
      <c r="C125" s="3"/>
      <c r="D125" s="3"/>
      <c r="E125" s="3"/>
      <c r="F125" s="3"/>
      <c r="G125" s="3"/>
      <c r="H125" s="3"/>
      <c r="I125" s="3"/>
      <c r="J125" s="3"/>
      <c r="K125" s="3"/>
      <c r="L125" s="3"/>
      <c r="M125" s="3"/>
      <c r="N125" s="3"/>
      <c r="O125" s="1"/>
      <c r="P125" s="1"/>
      <c r="Q125" s="1"/>
      <c r="R125" s="1"/>
      <c r="S125" s="1"/>
      <c r="T125" s="1"/>
      <c r="U125" s="1"/>
      <c r="V125" s="1"/>
      <c r="W125" s="1"/>
      <c r="X125" s="1"/>
      <c r="Y125" s="1"/>
      <c r="Z125" s="1"/>
    </row>
    <row r="126" spans="1:26" ht="15.75" customHeight="1" x14ac:dyDescent="0.25">
      <c r="A126" s="1"/>
      <c r="B126" s="2"/>
      <c r="C126" s="3"/>
      <c r="D126" s="3"/>
      <c r="E126" s="3"/>
      <c r="F126" s="3"/>
      <c r="G126" s="3"/>
      <c r="H126" s="3"/>
      <c r="I126" s="3"/>
      <c r="J126" s="3"/>
      <c r="K126" s="3"/>
      <c r="L126" s="3"/>
      <c r="M126" s="3"/>
      <c r="N126" s="3"/>
      <c r="O126" s="1"/>
      <c r="P126" s="1"/>
      <c r="Q126" s="1"/>
      <c r="R126" s="1"/>
      <c r="S126" s="1"/>
      <c r="T126" s="1"/>
      <c r="U126" s="1"/>
      <c r="V126" s="1"/>
      <c r="W126" s="1"/>
      <c r="X126" s="1"/>
      <c r="Y126" s="1"/>
      <c r="Z126" s="1"/>
    </row>
    <row r="127" spans="1:26" ht="15.75" customHeight="1" x14ac:dyDescent="0.25">
      <c r="A127" s="1"/>
      <c r="B127" s="2"/>
      <c r="C127" s="3"/>
      <c r="D127" s="3"/>
      <c r="E127" s="3"/>
      <c r="F127" s="3"/>
      <c r="G127" s="3"/>
      <c r="H127" s="3"/>
      <c r="I127" s="3"/>
      <c r="J127" s="3"/>
      <c r="K127" s="3"/>
      <c r="L127" s="3"/>
      <c r="M127" s="3"/>
      <c r="N127" s="3"/>
      <c r="O127" s="1"/>
      <c r="P127" s="1"/>
      <c r="Q127" s="1"/>
      <c r="R127" s="1"/>
      <c r="S127" s="1"/>
      <c r="T127" s="1"/>
      <c r="U127" s="1"/>
      <c r="V127" s="1"/>
      <c r="W127" s="1"/>
      <c r="X127" s="1"/>
      <c r="Y127" s="1"/>
      <c r="Z127" s="1"/>
    </row>
    <row r="128" spans="1:26" ht="15.75" customHeight="1" x14ac:dyDescent="0.25">
      <c r="A128" s="1"/>
      <c r="B128" s="2"/>
      <c r="C128" s="3"/>
      <c r="D128" s="3"/>
      <c r="E128" s="3"/>
      <c r="F128" s="3"/>
      <c r="G128" s="3"/>
      <c r="H128" s="3"/>
      <c r="I128" s="3"/>
      <c r="J128" s="3"/>
      <c r="K128" s="3"/>
      <c r="L128" s="3"/>
      <c r="M128" s="3"/>
      <c r="N128" s="3"/>
      <c r="O128" s="1"/>
      <c r="P128" s="1"/>
      <c r="Q128" s="1"/>
      <c r="R128" s="1"/>
      <c r="S128" s="1"/>
      <c r="T128" s="1"/>
      <c r="U128" s="1"/>
      <c r="V128" s="1"/>
      <c r="W128" s="1"/>
      <c r="X128" s="1"/>
      <c r="Y128" s="1"/>
      <c r="Z128" s="1"/>
    </row>
    <row r="129" spans="1:26" ht="15.75" customHeight="1" x14ac:dyDescent="0.25">
      <c r="A129" s="1"/>
      <c r="B129" s="2"/>
      <c r="C129" s="3"/>
      <c r="D129" s="3"/>
      <c r="E129" s="3"/>
      <c r="F129" s="3"/>
      <c r="G129" s="3"/>
      <c r="H129" s="3"/>
      <c r="I129" s="3"/>
      <c r="J129" s="3"/>
      <c r="K129" s="3"/>
      <c r="L129" s="3"/>
      <c r="M129" s="3"/>
      <c r="N129" s="3"/>
      <c r="O129" s="1"/>
      <c r="P129" s="1"/>
      <c r="Q129" s="1"/>
      <c r="R129" s="1"/>
      <c r="S129" s="1"/>
      <c r="T129" s="1"/>
      <c r="U129" s="1"/>
      <c r="V129" s="1"/>
      <c r="W129" s="1"/>
      <c r="X129" s="1"/>
      <c r="Y129" s="1"/>
      <c r="Z129" s="1"/>
    </row>
    <row r="130" spans="1:26" ht="15.75" customHeight="1" x14ac:dyDescent="0.25">
      <c r="A130" s="1"/>
      <c r="B130" s="2"/>
      <c r="C130" s="3"/>
      <c r="D130" s="3"/>
      <c r="E130" s="3"/>
      <c r="F130" s="3"/>
      <c r="G130" s="3"/>
      <c r="H130" s="3"/>
      <c r="I130" s="3"/>
      <c r="J130" s="3"/>
      <c r="K130" s="3"/>
      <c r="L130" s="3"/>
      <c r="M130" s="3"/>
      <c r="N130" s="3"/>
      <c r="O130" s="1"/>
      <c r="P130" s="1"/>
      <c r="Q130" s="1"/>
      <c r="R130" s="1"/>
      <c r="S130" s="1"/>
      <c r="T130" s="1"/>
      <c r="U130" s="1"/>
      <c r="V130" s="1"/>
      <c r="W130" s="1"/>
      <c r="X130" s="1"/>
      <c r="Y130" s="1"/>
      <c r="Z130" s="1"/>
    </row>
    <row r="131" spans="1:26" ht="15.75" customHeight="1" x14ac:dyDescent="0.25">
      <c r="A131" s="1"/>
      <c r="B131" s="2"/>
      <c r="C131" s="3"/>
      <c r="D131" s="3"/>
      <c r="E131" s="3"/>
      <c r="F131" s="3"/>
      <c r="G131" s="3"/>
      <c r="H131" s="3"/>
      <c r="I131" s="3"/>
      <c r="J131" s="3"/>
      <c r="K131" s="3"/>
      <c r="L131" s="3"/>
      <c r="M131" s="3"/>
      <c r="N131" s="3"/>
      <c r="O131" s="1"/>
      <c r="P131" s="1"/>
      <c r="Q131" s="1"/>
      <c r="R131" s="1"/>
      <c r="S131" s="1"/>
      <c r="T131" s="1"/>
      <c r="U131" s="1"/>
      <c r="V131" s="1"/>
      <c r="W131" s="1"/>
      <c r="X131" s="1"/>
      <c r="Y131" s="1"/>
      <c r="Z131" s="1"/>
    </row>
    <row r="132" spans="1:26" ht="15.75" customHeight="1" x14ac:dyDescent="0.25">
      <c r="A132" s="1"/>
      <c r="B132" s="2"/>
      <c r="C132" s="3"/>
      <c r="D132" s="3"/>
      <c r="E132" s="3"/>
      <c r="F132" s="3"/>
      <c r="G132" s="3"/>
      <c r="H132" s="3"/>
      <c r="I132" s="3"/>
      <c r="J132" s="3"/>
      <c r="K132" s="3"/>
      <c r="L132" s="3"/>
      <c r="M132" s="3"/>
      <c r="N132" s="3"/>
      <c r="O132" s="1"/>
      <c r="P132" s="1"/>
      <c r="Q132" s="1"/>
      <c r="R132" s="1"/>
      <c r="S132" s="1"/>
      <c r="T132" s="1"/>
      <c r="U132" s="1"/>
      <c r="V132" s="1"/>
      <c r="W132" s="1"/>
      <c r="X132" s="1"/>
      <c r="Y132" s="1"/>
      <c r="Z132" s="1"/>
    </row>
    <row r="133" spans="1:26" ht="15.75" customHeight="1" x14ac:dyDescent="0.25">
      <c r="A133" s="1"/>
      <c r="B133" s="2"/>
      <c r="C133" s="3"/>
      <c r="D133" s="3"/>
      <c r="E133" s="3"/>
      <c r="F133" s="3"/>
      <c r="G133" s="3"/>
      <c r="H133" s="3"/>
      <c r="I133" s="3"/>
      <c r="J133" s="3"/>
      <c r="K133" s="3"/>
      <c r="L133" s="3"/>
      <c r="M133" s="3"/>
      <c r="N133" s="3"/>
      <c r="O133" s="1"/>
      <c r="P133" s="1"/>
      <c r="Q133" s="1"/>
      <c r="R133" s="1"/>
      <c r="S133" s="1"/>
      <c r="T133" s="1"/>
      <c r="U133" s="1"/>
      <c r="V133" s="1"/>
      <c r="W133" s="1"/>
      <c r="X133" s="1"/>
      <c r="Y133" s="1"/>
      <c r="Z133" s="1"/>
    </row>
    <row r="134" spans="1:26" ht="15.75" customHeight="1" x14ac:dyDescent="0.25">
      <c r="A134" s="1"/>
      <c r="B134" s="2"/>
      <c r="C134" s="3"/>
      <c r="D134" s="3"/>
      <c r="E134" s="3"/>
      <c r="F134" s="3"/>
      <c r="G134" s="3"/>
      <c r="H134" s="3"/>
      <c r="I134" s="3"/>
      <c r="J134" s="3"/>
      <c r="K134" s="3"/>
      <c r="L134" s="3"/>
      <c r="M134" s="3"/>
      <c r="N134" s="3"/>
      <c r="O134" s="1"/>
      <c r="P134" s="1"/>
      <c r="Q134" s="1"/>
      <c r="R134" s="1"/>
      <c r="S134" s="1"/>
      <c r="T134" s="1"/>
      <c r="U134" s="1"/>
      <c r="V134" s="1"/>
      <c r="W134" s="1"/>
      <c r="X134" s="1"/>
      <c r="Y134" s="1"/>
      <c r="Z134" s="1"/>
    </row>
    <row r="135" spans="1:26" ht="15.75" customHeight="1" x14ac:dyDescent="0.25">
      <c r="A135" s="1"/>
      <c r="B135" s="2"/>
      <c r="C135" s="3"/>
      <c r="D135" s="3"/>
      <c r="E135" s="3"/>
      <c r="F135" s="3"/>
      <c r="G135" s="3"/>
      <c r="H135" s="3"/>
      <c r="I135" s="3"/>
      <c r="J135" s="3"/>
      <c r="K135" s="3"/>
      <c r="L135" s="3"/>
      <c r="M135" s="3"/>
      <c r="N135" s="3"/>
      <c r="O135" s="1"/>
      <c r="P135" s="1"/>
      <c r="Q135" s="1"/>
      <c r="R135" s="1"/>
      <c r="S135" s="1"/>
      <c r="T135" s="1"/>
      <c r="U135" s="1"/>
      <c r="V135" s="1"/>
      <c r="W135" s="1"/>
      <c r="X135" s="1"/>
      <c r="Y135" s="1"/>
      <c r="Z135" s="1"/>
    </row>
    <row r="136" spans="1:26" ht="15.75" customHeight="1" x14ac:dyDescent="0.25">
      <c r="A136" s="1"/>
      <c r="B136" s="2"/>
      <c r="C136" s="3"/>
      <c r="D136" s="3"/>
      <c r="E136" s="3"/>
      <c r="F136" s="3"/>
      <c r="G136" s="3"/>
      <c r="H136" s="3"/>
      <c r="I136" s="3"/>
      <c r="J136" s="3"/>
      <c r="K136" s="3"/>
      <c r="L136" s="3"/>
      <c r="M136" s="3"/>
      <c r="N136" s="3"/>
      <c r="O136" s="1"/>
      <c r="P136" s="1"/>
      <c r="Q136" s="1"/>
      <c r="R136" s="1"/>
      <c r="S136" s="1"/>
      <c r="T136" s="1"/>
      <c r="U136" s="1"/>
      <c r="V136" s="1"/>
      <c r="W136" s="1"/>
      <c r="X136" s="1"/>
      <c r="Y136" s="1"/>
      <c r="Z136" s="1"/>
    </row>
    <row r="137" spans="1:26" ht="15.75" customHeight="1" x14ac:dyDescent="0.25">
      <c r="A137" s="1"/>
      <c r="B137" s="2"/>
      <c r="C137" s="3"/>
      <c r="D137" s="3"/>
      <c r="E137" s="3"/>
      <c r="F137" s="3"/>
      <c r="G137" s="3"/>
      <c r="H137" s="3"/>
      <c r="I137" s="3"/>
      <c r="J137" s="3"/>
      <c r="K137" s="3"/>
      <c r="L137" s="3"/>
      <c r="M137" s="3"/>
      <c r="N137" s="3"/>
      <c r="O137" s="1"/>
      <c r="P137" s="1"/>
      <c r="Q137" s="1"/>
      <c r="R137" s="1"/>
      <c r="S137" s="1"/>
      <c r="T137" s="1"/>
      <c r="U137" s="1"/>
      <c r="V137" s="1"/>
      <c r="W137" s="1"/>
      <c r="X137" s="1"/>
      <c r="Y137" s="1"/>
      <c r="Z137" s="1"/>
    </row>
    <row r="138" spans="1:26" ht="15.75" customHeight="1" x14ac:dyDescent="0.25">
      <c r="A138" s="1"/>
      <c r="B138" s="2"/>
      <c r="C138" s="3"/>
      <c r="D138" s="3"/>
      <c r="E138" s="3"/>
      <c r="F138" s="3"/>
      <c r="G138" s="3"/>
      <c r="H138" s="3"/>
      <c r="I138" s="3"/>
      <c r="J138" s="3"/>
      <c r="K138" s="3"/>
      <c r="L138" s="3"/>
      <c r="M138" s="3"/>
      <c r="N138" s="3"/>
      <c r="O138" s="1"/>
      <c r="P138" s="1"/>
      <c r="Q138" s="1"/>
      <c r="R138" s="1"/>
      <c r="S138" s="1"/>
      <c r="T138" s="1"/>
      <c r="U138" s="1"/>
      <c r="V138" s="1"/>
      <c r="W138" s="1"/>
      <c r="X138" s="1"/>
      <c r="Y138" s="1"/>
      <c r="Z138" s="1"/>
    </row>
    <row r="139" spans="1:26" ht="15.75" customHeight="1" x14ac:dyDescent="0.25">
      <c r="A139" s="1"/>
      <c r="B139" s="2"/>
      <c r="C139" s="3"/>
      <c r="D139" s="3"/>
      <c r="E139" s="3"/>
      <c r="F139" s="3"/>
      <c r="G139" s="3"/>
      <c r="H139" s="3"/>
      <c r="I139" s="3"/>
      <c r="J139" s="3"/>
      <c r="K139" s="3"/>
      <c r="L139" s="3"/>
      <c r="M139" s="3"/>
      <c r="N139" s="3"/>
      <c r="O139" s="1"/>
      <c r="P139" s="1"/>
      <c r="Q139" s="1"/>
      <c r="R139" s="1"/>
      <c r="S139" s="1"/>
      <c r="T139" s="1"/>
      <c r="U139" s="1"/>
      <c r="V139" s="1"/>
      <c r="W139" s="1"/>
      <c r="X139" s="1"/>
      <c r="Y139" s="1"/>
      <c r="Z139" s="1"/>
    </row>
    <row r="140" spans="1:26" ht="15.75" customHeight="1" x14ac:dyDescent="0.25">
      <c r="A140" s="1"/>
      <c r="B140" s="2"/>
      <c r="C140" s="3"/>
      <c r="D140" s="3"/>
      <c r="E140" s="3"/>
      <c r="F140" s="3"/>
      <c r="G140" s="3"/>
      <c r="H140" s="3"/>
      <c r="I140" s="3"/>
      <c r="J140" s="3"/>
      <c r="K140" s="3"/>
      <c r="L140" s="3"/>
      <c r="M140" s="3"/>
      <c r="N140" s="3"/>
      <c r="O140" s="1"/>
      <c r="P140" s="1"/>
      <c r="Q140" s="1"/>
      <c r="R140" s="1"/>
      <c r="S140" s="1"/>
      <c r="T140" s="1"/>
      <c r="U140" s="1"/>
      <c r="V140" s="1"/>
      <c r="W140" s="1"/>
      <c r="X140" s="1"/>
      <c r="Y140" s="1"/>
      <c r="Z140" s="1"/>
    </row>
    <row r="141" spans="1:26" ht="15.75" customHeight="1" x14ac:dyDescent="0.25">
      <c r="A141" s="1"/>
      <c r="B141" s="2"/>
      <c r="C141" s="3"/>
      <c r="D141" s="3"/>
      <c r="E141" s="3"/>
      <c r="F141" s="3"/>
      <c r="G141" s="3"/>
      <c r="H141" s="3"/>
      <c r="I141" s="3"/>
      <c r="J141" s="3"/>
      <c r="K141" s="3"/>
      <c r="L141" s="3"/>
      <c r="M141" s="3"/>
      <c r="N141" s="3"/>
      <c r="O141" s="1"/>
      <c r="P141" s="1"/>
      <c r="Q141" s="1"/>
      <c r="R141" s="1"/>
      <c r="S141" s="1"/>
      <c r="T141" s="1"/>
      <c r="U141" s="1"/>
      <c r="V141" s="1"/>
      <c r="W141" s="1"/>
      <c r="X141" s="1"/>
      <c r="Y141" s="1"/>
      <c r="Z141" s="1"/>
    </row>
    <row r="142" spans="1:26" ht="15.75" customHeight="1" x14ac:dyDescent="0.25">
      <c r="A142" s="1"/>
      <c r="B142" s="2"/>
      <c r="C142" s="3"/>
      <c r="D142" s="3"/>
      <c r="E142" s="3"/>
      <c r="F142" s="3"/>
      <c r="G142" s="3"/>
      <c r="H142" s="3"/>
      <c r="I142" s="3"/>
      <c r="J142" s="3"/>
      <c r="K142" s="3"/>
      <c r="L142" s="3"/>
      <c r="M142" s="3"/>
      <c r="N142" s="3"/>
      <c r="O142" s="1"/>
      <c r="P142" s="1"/>
      <c r="Q142" s="1"/>
      <c r="R142" s="1"/>
      <c r="S142" s="1"/>
      <c r="T142" s="1"/>
      <c r="U142" s="1"/>
      <c r="V142" s="1"/>
      <c r="W142" s="1"/>
      <c r="X142" s="1"/>
      <c r="Y142" s="1"/>
      <c r="Z142" s="1"/>
    </row>
    <row r="143" spans="1:26" ht="15.75" customHeight="1" x14ac:dyDescent="0.25">
      <c r="A143" s="1"/>
      <c r="B143" s="2"/>
      <c r="C143" s="3"/>
      <c r="D143" s="3"/>
      <c r="E143" s="3"/>
      <c r="F143" s="3"/>
      <c r="G143" s="3"/>
      <c r="H143" s="3"/>
      <c r="I143" s="3"/>
      <c r="J143" s="3"/>
      <c r="K143" s="3"/>
      <c r="L143" s="3"/>
      <c r="M143" s="3"/>
      <c r="N143" s="3"/>
      <c r="O143" s="1"/>
      <c r="P143" s="1"/>
      <c r="Q143" s="1"/>
      <c r="R143" s="1"/>
      <c r="S143" s="1"/>
      <c r="T143" s="1"/>
      <c r="U143" s="1"/>
      <c r="V143" s="1"/>
      <c r="W143" s="1"/>
      <c r="X143" s="1"/>
      <c r="Y143" s="1"/>
      <c r="Z143" s="1"/>
    </row>
    <row r="144" spans="1:26" ht="15.75" customHeight="1" x14ac:dyDescent="0.25">
      <c r="A144" s="1"/>
      <c r="B144" s="2"/>
      <c r="C144" s="3"/>
      <c r="D144" s="3"/>
      <c r="E144" s="3"/>
      <c r="F144" s="3"/>
      <c r="G144" s="3"/>
      <c r="H144" s="3"/>
      <c r="I144" s="3"/>
      <c r="J144" s="3"/>
      <c r="K144" s="3"/>
      <c r="L144" s="3"/>
      <c r="M144" s="3"/>
      <c r="N144" s="3"/>
      <c r="O144" s="1"/>
      <c r="P144" s="1"/>
      <c r="Q144" s="1"/>
      <c r="R144" s="1"/>
      <c r="S144" s="1"/>
      <c r="T144" s="1"/>
      <c r="U144" s="1"/>
      <c r="V144" s="1"/>
      <c r="W144" s="1"/>
      <c r="X144" s="1"/>
      <c r="Y144" s="1"/>
      <c r="Z144" s="1"/>
    </row>
    <row r="145" spans="1:26" ht="15.75" customHeight="1" x14ac:dyDescent="0.25">
      <c r="A145" s="1"/>
      <c r="B145" s="2"/>
      <c r="C145" s="3"/>
      <c r="D145" s="3"/>
      <c r="E145" s="3"/>
      <c r="F145" s="3"/>
      <c r="G145" s="3"/>
      <c r="H145" s="3"/>
      <c r="I145" s="3"/>
      <c r="J145" s="3"/>
      <c r="K145" s="3"/>
      <c r="L145" s="3"/>
      <c r="M145" s="3"/>
      <c r="N145" s="3"/>
      <c r="O145" s="1"/>
      <c r="P145" s="1"/>
      <c r="Q145" s="1"/>
      <c r="R145" s="1"/>
      <c r="S145" s="1"/>
      <c r="T145" s="1"/>
      <c r="U145" s="1"/>
      <c r="V145" s="1"/>
      <c r="W145" s="1"/>
      <c r="X145" s="1"/>
      <c r="Y145" s="1"/>
      <c r="Z145" s="1"/>
    </row>
    <row r="146" spans="1:26" ht="15.75" customHeight="1" x14ac:dyDescent="0.25">
      <c r="A146" s="1"/>
      <c r="B146" s="2"/>
      <c r="C146" s="3"/>
      <c r="D146" s="3"/>
      <c r="E146" s="3"/>
      <c r="F146" s="3"/>
      <c r="G146" s="3"/>
      <c r="H146" s="3"/>
      <c r="I146" s="3"/>
      <c r="J146" s="3"/>
      <c r="K146" s="3"/>
      <c r="L146" s="3"/>
      <c r="M146" s="3"/>
      <c r="N146" s="3"/>
      <c r="O146" s="1"/>
      <c r="P146" s="1"/>
      <c r="Q146" s="1"/>
      <c r="R146" s="1"/>
      <c r="S146" s="1"/>
      <c r="T146" s="1"/>
      <c r="U146" s="1"/>
      <c r="V146" s="1"/>
      <c r="W146" s="1"/>
      <c r="X146" s="1"/>
      <c r="Y146" s="1"/>
      <c r="Z146" s="1"/>
    </row>
    <row r="147" spans="1:26" ht="15.75" customHeight="1" x14ac:dyDescent="0.25">
      <c r="A147" s="1"/>
      <c r="B147" s="2"/>
      <c r="C147" s="3"/>
      <c r="D147" s="3"/>
      <c r="E147" s="3"/>
      <c r="F147" s="3"/>
      <c r="G147" s="3"/>
      <c r="H147" s="3"/>
      <c r="I147" s="3"/>
      <c r="J147" s="3"/>
      <c r="K147" s="3"/>
      <c r="L147" s="3"/>
      <c r="M147" s="3"/>
      <c r="N147" s="3"/>
      <c r="O147" s="1"/>
      <c r="P147" s="1"/>
      <c r="Q147" s="1"/>
      <c r="R147" s="1"/>
      <c r="S147" s="1"/>
      <c r="T147" s="1"/>
      <c r="U147" s="1"/>
      <c r="V147" s="1"/>
      <c r="W147" s="1"/>
      <c r="X147" s="1"/>
      <c r="Y147" s="1"/>
      <c r="Z147" s="1"/>
    </row>
    <row r="148" spans="1:26" ht="15.75" customHeight="1" x14ac:dyDescent="0.25">
      <c r="A148" s="1"/>
      <c r="B148" s="2"/>
      <c r="C148" s="3"/>
      <c r="D148" s="3"/>
      <c r="E148" s="3"/>
      <c r="F148" s="3"/>
      <c r="G148" s="3"/>
      <c r="H148" s="3"/>
      <c r="I148" s="3"/>
      <c r="J148" s="3"/>
      <c r="K148" s="3"/>
      <c r="L148" s="3"/>
      <c r="M148" s="3"/>
      <c r="N148" s="3"/>
      <c r="O148" s="1"/>
      <c r="P148" s="1"/>
      <c r="Q148" s="1"/>
      <c r="R148" s="1"/>
      <c r="S148" s="1"/>
      <c r="T148" s="1"/>
      <c r="U148" s="1"/>
      <c r="V148" s="1"/>
      <c r="W148" s="1"/>
      <c r="X148" s="1"/>
      <c r="Y148" s="1"/>
      <c r="Z148" s="1"/>
    </row>
    <row r="149" spans="1:26" ht="15.75" customHeight="1" x14ac:dyDescent="0.25">
      <c r="A149" s="1"/>
      <c r="B149" s="2"/>
      <c r="C149" s="3"/>
      <c r="D149" s="3"/>
      <c r="E149" s="3"/>
      <c r="F149" s="3"/>
      <c r="G149" s="3"/>
      <c r="H149" s="3"/>
      <c r="I149" s="3"/>
      <c r="J149" s="3"/>
      <c r="K149" s="3"/>
      <c r="L149" s="3"/>
      <c r="M149" s="3"/>
      <c r="N149" s="3"/>
      <c r="O149" s="1"/>
      <c r="P149" s="1"/>
      <c r="Q149" s="1"/>
      <c r="R149" s="1"/>
      <c r="S149" s="1"/>
      <c r="T149" s="1"/>
      <c r="U149" s="1"/>
      <c r="V149" s="1"/>
      <c r="W149" s="1"/>
      <c r="X149" s="1"/>
      <c r="Y149" s="1"/>
      <c r="Z149" s="1"/>
    </row>
    <row r="150" spans="1:26" ht="15.75" customHeight="1" x14ac:dyDescent="0.25">
      <c r="A150" s="1"/>
      <c r="B150" s="2"/>
      <c r="C150" s="3"/>
      <c r="D150" s="3"/>
      <c r="E150" s="3"/>
      <c r="F150" s="3"/>
      <c r="G150" s="3"/>
      <c r="H150" s="3"/>
      <c r="I150" s="3"/>
      <c r="J150" s="3"/>
      <c r="K150" s="3"/>
      <c r="L150" s="3"/>
      <c r="M150" s="3"/>
      <c r="N150" s="3"/>
      <c r="O150" s="1"/>
      <c r="P150" s="1"/>
      <c r="Q150" s="1"/>
      <c r="R150" s="1"/>
      <c r="S150" s="1"/>
      <c r="T150" s="1"/>
      <c r="U150" s="1"/>
      <c r="V150" s="1"/>
      <c r="W150" s="1"/>
      <c r="X150" s="1"/>
      <c r="Y150" s="1"/>
      <c r="Z150" s="1"/>
    </row>
    <row r="151" spans="1:26" ht="15.75" customHeight="1" x14ac:dyDescent="0.25">
      <c r="A151" s="1"/>
      <c r="B151" s="2"/>
      <c r="C151" s="3"/>
      <c r="D151" s="3"/>
      <c r="E151" s="3"/>
      <c r="F151" s="3"/>
      <c r="G151" s="3"/>
      <c r="H151" s="3"/>
      <c r="I151" s="3"/>
      <c r="J151" s="3"/>
      <c r="K151" s="3"/>
      <c r="L151" s="3"/>
      <c r="M151" s="3"/>
      <c r="N151" s="3"/>
      <c r="O151" s="1"/>
      <c r="P151" s="1"/>
      <c r="Q151" s="1"/>
      <c r="R151" s="1"/>
      <c r="S151" s="1"/>
      <c r="T151" s="1"/>
      <c r="U151" s="1"/>
      <c r="V151" s="1"/>
      <c r="W151" s="1"/>
      <c r="X151" s="1"/>
      <c r="Y151" s="1"/>
      <c r="Z151" s="1"/>
    </row>
    <row r="152" spans="1:26" ht="15.75" customHeight="1" x14ac:dyDescent="0.25">
      <c r="A152" s="1"/>
      <c r="B152" s="2"/>
      <c r="C152" s="3"/>
      <c r="D152" s="3"/>
      <c r="E152" s="3"/>
      <c r="F152" s="3"/>
      <c r="G152" s="3"/>
      <c r="H152" s="3"/>
      <c r="I152" s="3"/>
      <c r="J152" s="3"/>
      <c r="K152" s="3"/>
      <c r="L152" s="3"/>
      <c r="M152" s="3"/>
      <c r="N152" s="3"/>
      <c r="O152" s="1"/>
      <c r="P152" s="1"/>
      <c r="Q152" s="1"/>
      <c r="R152" s="1"/>
      <c r="S152" s="1"/>
      <c r="T152" s="1"/>
      <c r="U152" s="1"/>
      <c r="V152" s="1"/>
      <c r="W152" s="1"/>
      <c r="X152" s="1"/>
      <c r="Y152" s="1"/>
      <c r="Z152" s="1"/>
    </row>
    <row r="153" spans="1:26" ht="15.75" customHeight="1" x14ac:dyDescent="0.25">
      <c r="A153" s="1"/>
      <c r="B153" s="2"/>
      <c r="C153" s="3"/>
      <c r="D153" s="3"/>
      <c r="E153" s="3"/>
      <c r="F153" s="3"/>
      <c r="G153" s="3"/>
      <c r="H153" s="3"/>
      <c r="I153" s="3"/>
      <c r="J153" s="3"/>
      <c r="K153" s="3"/>
      <c r="L153" s="3"/>
      <c r="M153" s="3"/>
      <c r="N153" s="3"/>
      <c r="O153" s="1"/>
      <c r="P153" s="1"/>
      <c r="Q153" s="1"/>
      <c r="R153" s="1"/>
      <c r="S153" s="1"/>
      <c r="T153" s="1"/>
      <c r="U153" s="1"/>
      <c r="V153" s="1"/>
      <c r="W153" s="1"/>
      <c r="X153" s="1"/>
      <c r="Y153" s="1"/>
      <c r="Z153" s="1"/>
    </row>
    <row r="154" spans="1:26" ht="15.75" customHeight="1" x14ac:dyDescent="0.25">
      <c r="A154" s="1"/>
      <c r="B154" s="2"/>
      <c r="C154" s="3"/>
      <c r="D154" s="3"/>
      <c r="E154" s="3"/>
      <c r="F154" s="3"/>
      <c r="G154" s="3"/>
      <c r="H154" s="3"/>
      <c r="I154" s="3"/>
      <c r="J154" s="3"/>
      <c r="K154" s="3"/>
      <c r="L154" s="3"/>
      <c r="M154" s="3"/>
      <c r="N154" s="3"/>
      <c r="O154" s="1"/>
      <c r="P154" s="1"/>
      <c r="Q154" s="1"/>
      <c r="R154" s="1"/>
      <c r="S154" s="1"/>
      <c r="T154" s="1"/>
      <c r="U154" s="1"/>
      <c r="V154" s="1"/>
      <c r="W154" s="1"/>
      <c r="X154" s="1"/>
      <c r="Y154" s="1"/>
      <c r="Z154" s="1"/>
    </row>
    <row r="155" spans="1:26" ht="15.75" customHeight="1" x14ac:dyDescent="0.25">
      <c r="A155" s="1"/>
      <c r="B155" s="2"/>
      <c r="C155" s="3"/>
      <c r="D155" s="3"/>
      <c r="E155" s="3"/>
      <c r="F155" s="3"/>
      <c r="G155" s="3"/>
      <c r="H155" s="3"/>
      <c r="I155" s="3"/>
      <c r="J155" s="3"/>
      <c r="K155" s="3"/>
      <c r="L155" s="3"/>
      <c r="M155" s="3"/>
      <c r="N155" s="3"/>
      <c r="O155" s="1"/>
      <c r="P155" s="1"/>
      <c r="Q155" s="1"/>
      <c r="R155" s="1"/>
      <c r="S155" s="1"/>
      <c r="T155" s="1"/>
      <c r="U155" s="1"/>
      <c r="V155" s="1"/>
      <c r="W155" s="1"/>
      <c r="X155" s="1"/>
      <c r="Y155" s="1"/>
      <c r="Z155" s="1"/>
    </row>
    <row r="156" spans="1:26" ht="15.75" customHeight="1" x14ac:dyDescent="0.25">
      <c r="A156" s="1"/>
      <c r="B156" s="2"/>
      <c r="C156" s="3"/>
      <c r="D156" s="3"/>
      <c r="E156" s="3"/>
      <c r="F156" s="3"/>
      <c r="G156" s="3"/>
      <c r="H156" s="3"/>
      <c r="I156" s="3"/>
      <c r="J156" s="3"/>
      <c r="K156" s="3"/>
      <c r="L156" s="3"/>
      <c r="M156" s="3"/>
      <c r="N156" s="3"/>
      <c r="O156" s="1"/>
      <c r="P156" s="1"/>
      <c r="Q156" s="1"/>
      <c r="R156" s="1"/>
      <c r="S156" s="1"/>
      <c r="T156" s="1"/>
      <c r="U156" s="1"/>
      <c r="V156" s="1"/>
      <c r="W156" s="1"/>
      <c r="X156" s="1"/>
      <c r="Y156" s="1"/>
      <c r="Z156" s="1"/>
    </row>
    <row r="157" spans="1:26" ht="15.75" customHeight="1" x14ac:dyDescent="0.25">
      <c r="A157" s="1"/>
      <c r="B157" s="2"/>
      <c r="C157" s="3"/>
      <c r="D157" s="3"/>
      <c r="E157" s="3"/>
      <c r="F157" s="3"/>
      <c r="G157" s="3"/>
      <c r="H157" s="3"/>
      <c r="I157" s="3"/>
      <c r="J157" s="3"/>
      <c r="K157" s="3"/>
      <c r="L157" s="3"/>
      <c r="M157" s="3"/>
      <c r="N157" s="3"/>
      <c r="O157" s="1"/>
      <c r="P157" s="1"/>
      <c r="Q157" s="1"/>
      <c r="R157" s="1"/>
      <c r="S157" s="1"/>
      <c r="T157" s="1"/>
      <c r="U157" s="1"/>
      <c r="V157" s="1"/>
      <c r="W157" s="1"/>
      <c r="X157" s="1"/>
      <c r="Y157" s="1"/>
      <c r="Z157" s="1"/>
    </row>
    <row r="158" spans="1:26" ht="15.75" customHeight="1" x14ac:dyDescent="0.25">
      <c r="A158" s="1"/>
      <c r="B158" s="2"/>
      <c r="C158" s="3"/>
      <c r="D158" s="3"/>
      <c r="E158" s="3"/>
      <c r="F158" s="3"/>
      <c r="G158" s="3"/>
      <c r="H158" s="3"/>
      <c r="I158" s="3"/>
      <c r="J158" s="3"/>
      <c r="K158" s="3"/>
      <c r="L158" s="3"/>
      <c r="M158" s="3"/>
      <c r="N158" s="3"/>
      <c r="O158" s="1"/>
      <c r="P158" s="1"/>
      <c r="Q158" s="1"/>
      <c r="R158" s="1"/>
      <c r="S158" s="1"/>
      <c r="T158" s="1"/>
      <c r="U158" s="1"/>
      <c r="V158" s="1"/>
      <c r="W158" s="1"/>
      <c r="X158" s="1"/>
      <c r="Y158" s="1"/>
      <c r="Z158" s="1"/>
    </row>
    <row r="159" spans="1:26" ht="15.75" customHeight="1" x14ac:dyDescent="0.25">
      <c r="A159" s="1"/>
      <c r="B159" s="2"/>
      <c r="C159" s="3"/>
      <c r="D159" s="3"/>
      <c r="E159" s="3"/>
      <c r="F159" s="3"/>
      <c r="G159" s="3"/>
      <c r="H159" s="3"/>
      <c r="I159" s="3"/>
      <c r="J159" s="3"/>
      <c r="K159" s="3"/>
      <c r="L159" s="3"/>
      <c r="M159" s="3"/>
      <c r="N159" s="3"/>
      <c r="O159" s="1"/>
      <c r="P159" s="1"/>
      <c r="Q159" s="1"/>
      <c r="R159" s="1"/>
      <c r="S159" s="1"/>
      <c r="T159" s="1"/>
      <c r="U159" s="1"/>
      <c r="V159" s="1"/>
      <c r="W159" s="1"/>
      <c r="X159" s="1"/>
      <c r="Y159" s="1"/>
      <c r="Z159" s="1"/>
    </row>
    <row r="160" spans="1:26" ht="15.75" customHeight="1" x14ac:dyDescent="0.25">
      <c r="A160" s="1"/>
      <c r="B160" s="2"/>
      <c r="C160" s="3"/>
      <c r="D160" s="3"/>
      <c r="E160" s="3"/>
      <c r="F160" s="3"/>
      <c r="G160" s="3"/>
      <c r="H160" s="3"/>
      <c r="I160" s="3"/>
      <c r="J160" s="3"/>
      <c r="K160" s="3"/>
      <c r="L160" s="3"/>
      <c r="M160" s="3"/>
      <c r="N160" s="3"/>
      <c r="O160" s="1"/>
      <c r="P160" s="1"/>
      <c r="Q160" s="1"/>
      <c r="R160" s="1"/>
      <c r="S160" s="1"/>
      <c r="T160" s="1"/>
      <c r="U160" s="1"/>
      <c r="V160" s="1"/>
      <c r="W160" s="1"/>
      <c r="X160" s="1"/>
      <c r="Y160" s="1"/>
      <c r="Z160" s="1"/>
    </row>
    <row r="161" spans="1:26" ht="15.75" customHeight="1" x14ac:dyDescent="0.25">
      <c r="A161" s="1"/>
      <c r="B161" s="2"/>
      <c r="C161" s="3"/>
      <c r="D161" s="3"/>
      <c r="E161" s="3"/>
      <c r="F161" s="3"/>
      <c r="G161" s="3"/>
      <c r="H161" s="3"/>
      <c r="I161" s="3"/>
      <c r="J161" s="3"/>
      <c r="K161" s="3"/>
      <c r="L161" s="3"/>
      <c r="M161" s="3"/>
      <c r="N161" s="3"/>
      <c r="O161" s="1"/>
      <c r="P161" s="1"/>
      <c r="Q161" s="1"/>
      <c r="R161" s="1"/>
      <c r="S161" s="1"/>
      <c r="T161" s="1"/>
      <c r="U161" s="1"/>
      <c r="V161" s="1"/>
      <c r="W161" s="1"/>
      <c r="X161" s="1"/>
      <c r="Y161" s="1"/>
      <c r="Z161" s="1"/>
    </row>
    <row r="162" spans="1:26" ht="15.75" customHeight="1" x14ac:dyDescent="0.25">
      <c r="A162" s="1"/>
      <c r="B162" s="2"/>
      <c r="C162" s="3"/>
      <c r="D162" s="3"/>
      <c r="E162" s="3"/>
      <c r="F162" s="3"/>
      <c r="G162" s="3"/>
      <c r="H162" s="3"/>
      <c r="I162" s="3"/>
      <c r="J162" s="3"/>
      <c r="K162" s="3"/>
      <c r="L162" s="3"/>
      <c r="M162" s="3"/>
      <c r="N162" s="3"/>
      <c r="O162" s="1"/>
      <c r="P162" s="1"/>
      <c r="Q162" s="1"/>
      <c r="R162" s="1"/>
      <c r="S162" s="1"/>
      <c r="T162" s="1"/>
      <c r="U162" s="1"/>
      <c r="V162" s="1"/>
      <c r="W162" s="1"/>
      <c r="X162" s="1"/>
      <c r="Y162" s="1"/>
      <c r="Z162" s="1"/>
    </row>
    <row r="163" spans="1:26" ht="15.75" customHeight="1" x14ac:dyDescent="0.25">
      <c r="A163" s="1"/>
      <c r="B163" s="2"/>
      <c r="C163" s="3"/>
      <c r="D163" s="3"/>
      <c r="E163" s="3"/>
      <c r="F163" s="3"/>
      <c r="G163" s="3"/>
      <c r="H163" s="3"/>
      <c r="I163" s="3"/>
      <c r="J163" s="3"/>
      <c r="K163" s="3"/>
      <c r="L163" s="3"/>
      <c r="M163" s="3"/>
      <c r="N163" s="3"/>
      <c r="O163" s="1"/>
      <c r="P163" s="1"/>
      <c r="Q163" s="1"/>
      <c r="R163" s="1"/>
      <c r="S163" s="1"/>
      <c r="T163" s="1"/>
      <c r="U163" s="1"/>
      <c r="V163" s="1"/>
      <c r="W163" s="1"/>
      <c r="X163" s="1"/>
      <c r="Y163" s="1"/>
      <c r="Z163" s="1"/>
    </row>
    <row r="164" spans="1:26" ht="15.75" customHeight="1" x14ac:dyDescent="0.25">
      <c r="A164" s="1"/>
      <c r="B164" s="2"/>
      <c r="C164" s="3"/>
      <c r="D164" s="3"/>
      <c r="E164" s="3"/>
      <c r="F164" s="3"/>
      <c r="G164" s="3"/>
      <c r="H164" s="3"/>
      <c r="I164" s="3"/>
      <c r="J164" s="3"/>
      <c r="K164" s="3"/>
      <c r="L164" s="3"/>
      <c r="M164" s="3"/>
      <c r="N164" s="3"/>
      <c r="O164" s="1"/>
      <c r="P164" s="1"/>
      <c r="Q164" s="1"/>
      <c r="R164" s="1"/>
      <c r="S164" s="1"/>
      <c r="T164" s="1"/>
      <c r="U164" s="1"/>
      <c r="V164" s="1"/>
      <c r="W164" s="1"/>
      <c r="X164" s="1"/>
      <c r="Y164" s="1"/>
      <c r="Z164" s="1"/>
    </row>
    <row r="165" spans="1:26" ht="15.75" customHeight="1" x14ac:dyDescent="0.25">
      <c r="A165" s="1"/>
      <c r="B165" s="2"/>
      <c r="C165" s="3"/>
      <c r="D165" s="3"/>
      <c r="E165" s="3"/>
      <c r="F165" s="3"/>
      <c r="G165" s="3"/>
      <c r="H165" s="3"/>
      <c r="I165" s="3"/>
      <c r="J165" s="3"/>
      <c r="K165" s="3"/>
      <c r="L165" s="3"/>
      <c r="M165" s="3"/>
      <c r="N165" s="3"/>
      <c r="O165" s="1"/>
      <c r="P165" s="1"/>
      <c r="Q165" s="1"/>
      <c r="R165" s="1"/>
      <c r="S165" s="1"/>
      <c r="T165" s="1"/>
      <c r="U165" s="1"/>
      <c r="V165" s="1"/>
      <c r="W165" s="1"/>
      <c r="X165" s="1"/>
      <c r="Y165" s="1"/>
      <c r="Z165" s="1"/>
    </row>
    <row r="166" spans="1:26" ht="15.75" customHeight="1" x14ac:dyDescent="0.25">
      <c r="A166" s="1"/>
      <c r="B166" s="2"/>
      <c r="C166" s="3"/>
      <c r="D166" s="3"/>
      <c r="E166" s="3"/>
      <c r="F166" s="3"/>
      <c r="G166" s="3"/>
      <c r="H166" s="3"/>
      <c r="I166" s="3"/>
      <c r="J166" s="3"/>
      <c r="K166" s="3"/>
      <c r="L166" s="3"/>
      <c r="M166" s="3"/>
      <c r="N166" s="3"/>
      <c r="O166" s="1"/>
      <c r="P166" s="1"/>
      <c r="Q166" s="1"/>
      <c r="R166" s="1"/>
      <c r="S166" s="1"/>
      <c r="T166" s="1"/>
      <c r="U166" s="1"/>
      <c r="V166" s="1"/>
      <c r="W166" s="1"/>
      <c r="X166" s="1"/>
      <c r="Y166" s="1"/>
      <c r="Z166" s="1"/>
    </row>
    <row r="167" spans="1:26" ht="15.75" customHeight="1" x14ac:dyDescent="0.25">
      <c r="A167" s="1"/>
      <c r="B167" s="2"/>
      <c r="C167" s="3"/>
      <c r="D167" s="3"/>
      <c r="E167" s="3"/>
      <c r="F167" s="3"/>
      <c r="G167" s="3"/>
      <c r="H167" s="3"/>
      <c r="I167" s="3"/>
      <c r="J167" s="3"/>
      <c r="K167" s="3"/>
      <c r="L167" s="3"/>
      <c r="M167" s="3"/>
      <c r="N167" s="3"/>
      <c r="O167" s="1"/>
      <c r="P167" s="1"/>
      <c r="Q167" s="1"/>
      <c r="R167" s="1"/>
      <c r="S167" s="1"/>
      <c r="T167" s="1"/>
      <c r="U167" s="1"/>
      <c r="V167" s="1"/>
      <c r="W167" s="1"/>
      <c r="X167" s="1"/>
      <c r="Y167" s="1"/>
      <c r="Z167" s="1"/>
    </row>
    <row r="168" spans="1:26" ht="15.75" customHeight="1" x14ac:dyDescent="0.25">
      <c r="A168" s="1"/>
      <c r="B168" s="2"/>
      <c r="C168" s="3"/>
      <c r="D168" s="3"/>
      <c r="E168" s="3"/>
      <c r="F168" s="3"/>
      <c r="G168" s="3"/>
      <c r="H168" s="3"/>
      <c r="I168" s="3"/>
      <c r="J168" s="3"/>
      <c r="K168" s="3"/>
      <c r="L168" s="3"/>
      <c r="M168" s="3"/>
      <c r="N168" s="3"/>
      <c r="O168" s="1"/>
      <c r="P168" s="1"/>
      <c r="Q168" s="1"/>
      <c r="R168" s="1"/>
      <c r="S168" s="1"/>
      <c r="T168" s="1"/>
      <c r="U168" s="1"/>
      <c r="V168" s="1"/>
      <c r="W168" s="1"/>
      <c r="X168" s="1"/>
      <c r="Y168" s="1"/>
      <c r="Z168" s="1"/>
    </row>
    <row r="169" spans="1:26" ht="15.75" customHeight="1" x14ac:dyDescent="0.25">
      <c r="A169" s="1"/>
      <c r="B169" s="2"/>
      <c r="C169" s="3"/>
      <c r="D169" s="3"/>
      <c r="E169" s="3"/>
      <c r="F169" s="3"/>
      <c r="G169" s="3"/>
      <c r="H169" s="3"/>
      <c r="I169" s="3"/>
      <c r="J169" s="3"/>
      <c r="K169" s="3"/>
      <c r="L169" s="3"/>
      <c r="M169" s="3"/>
      <c r="N169" s="3"/>
      <c r="O169" s="1"/>
      <c r="P169" s="1"/>
      <c r="Q169" s="1"/>
      <c r="R169" s="1"/>
      <c r="S169" s="1"/>
      <c r="T169" s="1"/>
      <c r="U169" s="1"/>
      <c r="V169" s="1"/>
      <c r="W169" s="1"/>
      <c r="X169" s="1"/>
      <c r="Y169" s="1"/>
      <c r="Z169" s="1"/>
    </row>
    <row r="170" spans="1:26" ht="15.75" customHeight="1" x14ac:dyDescent="0.25">
      <c r="A170" s="1"/>
      <c r="B170" s="2"/>
      <c r="C170" s="3"/>
      <c r="D170" s="3"/>
      <c r="E170" s="3"/>
      <c r="F170" s="3"/>
      <c r="G170" s="3"/>
      <c r="H170" s="3"/>
      <c r="I170" s="3"/>
      <c r="J170" s="3"/>
      <c r="K170" s="3"/>
      <c r="L170" s="3"/>
      <c r="M170" s="3"/>
      <c r="N170" s="3"/>
      <c r="O170" s="1"/>
      <c r="P170" s="1"/>
      <c r="Q170" s="1"/>
      <c r="R170" s="1"/>
      <c r="S170" s="1"/>
      <c r="T170" s="1"/>
      <c r="U170" s="1"/>
      <c r="V170" s="1"/>
      <c r="W170" s="1"/>
      <c r="X170" s="1"/>
      <c r="Y170" s="1"/>
      <c r="Z170" s="1"/>
    </row>
    <row r="171" spans="1:26" ht="15.75" customHeight="1" x14ac:dyDescent="0.25">
      <c r="A171" s="1"/>
      <c r="B171" s="2"/>
      <c r="C171" s="3"/>
      <c r="D171" s="3"/>
      <c r="E171" s="3"/>
      <c r="F171" s="3"/>
      <c r="G171" s="3"/>
      <c r="H171" s="3"/>
      <c r="I171" s="3"/>
      <c r="J171" s="3"/>
      <c r="K171" s="3"/>
      <c r="L171" s="3"/>
      <c r="M171" s="3"/>
      <c r="N171" s="3"/>
      <c r="O171" s="1"/>
      <c r="P171" s="1"/>
      <c r="Q171" s="1"/>
      <c r="R171" s="1"/>
      <c r="S171" s="1"/>
      <c r="T171" s="1"/>
      <c r="U171" s="1"/>
      <c r="V171" s="1"/>
      <c r="W171" s="1"/>
      <c r="X171" s="1"/>
      <c r="Y171" s="1"/>
      <c r="Z171" s="1"/>
    </row>
    <row r="172" spans="1:26" ht="15.75" customHeight="1" x14ac:dyDescent="0.25">
      <c r="A172" s="1"/>
      <c r="B172" s="2"/>
      <c r="C172" s="3"/>
      <c r="D172" s="3"/>
      <c r="E172" s="3"/>
      <c r="F172" s="3"/>
      <c r="G172" s="3"/>
      <c r="H172" s="3"/>
      <c r="I172" s="3"/>
      <c r="J172" s="3"/>
      <c r="K172" s="3"/>
      <c r="L172" s="3"/>
      <c r="M172" s="3"/>
      <c r="N172" s="3"/>
      <c r="O172" s="1"/>
      <c r="P172" s="1"/>
      <c r="Q172" s="1"/>
      <c r="R172" s="1"/>
      <c r="S172" s="1"/>
      <c r="T172" s="1"/>
      <c r="U172" s="1"/>
      <c r="V172" s="1"/>
      <c r="W172" s="1"/>
      <c r="X172" s="1"/>
      <c r="Y172" s="1"/>
      <c r="Z172" s="1"/>
    </row>
    <row r="173" spans="1:26" ht="15.75" customHeight="1" x14ac:dyDescent="0.25">
      <c r="A173" s="1"/>
      <c r="B173" s="2"/>
      <c r="C173" s="3"/>
      <c r="D173" s="3"/>
      <c r="E173" s="3"/>
      <c r="F173" s="3"/>
      <c r="G173" s="3"/>
      <c r="H173" s="3"/>
      <c r="I173" s="3"/>
      <c r="J173" s="3"/>
      <c r="K173" s="3"/>
      <c r="L173" s="3"/>
      <c r="M173" s="3"/>
      <c r="N173" s="3"/>
      <c r="O173" s="1"/>
      <c r="P173" s="1"/>
      <c r="Q173" s="1"/>
      <c r="R173" s="1"/>
      <c r="S173" s="1"/>
      <c r="T173" s="1"/>
      <c r="U173" s="1"/>
      <c r="V173" s="1"/>
      <c r="W173" s="1"/>
      <c r="X173" s="1"/>
      <c r="Y173" s="1"/>
      <c r="Z173" s="1"/>
    </row>
    <row r="174" spans="1:26" ht="15.75" customHeight="1" x14ac:dyDescent="0.25">
      <c r="A174" s="1"/>
      <c r="B174" s="2"/>
      <c r="C174" s="3"/>
      <c r="D174" s="3"/>
      <c r="E174" s="3"/>
      <c r="F174" s="3"/>
      <c r="G174" s="3"/>
      <c r="H174" s="3"/>
      <c r="I174" s="3"/>
      <c r="J174" s="3"/>
      <c r="K174" s="3"/>
      <c r="L174" s="3"/>
      <c r="M174" s="3"/>
      <c r="N174" s="3"/>
      <c r="O174" s="1"/>
      <c r="P174" s="1"/>
      <c r="Q174" s="1"/>
      <c r="R174" s="1"/>
      <c r="S174" s="1"/>
      <c r="T174" s="1"/>
      <c r="U174" s="1"/>
      <c r="V174" s="1"/>
      <c r="W174" s="1"/>
      <c r="X174" s="1"/>
      <c r="Y174" s="1"/>
      <c r="Z174" s="1"/>
    </row>
    <row r="175" spans="1:26" ht="15.75" customHeight="1" x14ac:dyDescent="0.25">
      <c r="A175" s="1"/>
      <c r="B175" s="2"/>
      <c r="C175" s="3"/>
      <c r="D175" s="3"/>
      <c r="E175" s="3"/>
      <c r="F175" s="3"/>
      <c r="G175" s="3"/>
      <c r="H175" s="3"/>
      <c r="I175" s="3"/>
      <c r="J175" s="3"/>
      <c r="K175" s="3"/>
      <c r="L175" s="3"/>
      <c r="M175" s="3"/>
      <c r="N175" s="3"/>
      <c r="O175" s="1"/>
      <c r="P175" s="1"/>
      <c r="Q175" s="1"/>
      <c r="R175" s="1"/>
      <c r="S175" s="1"/>
      <c r="T175" s="1"/>
      <c r="U175" s="1"/>
      <c r="V175" s="1"/>
      <c r="W175" s="1"/>
      <c r="X175" s="1"/>
      <c r="Y175" s="1"/>
      <c r="Z175" s="1"/>
    </row>
    <row r="176" spans="1:26" ht="15.75" customHeight="1" x14ac:dyDescent="0.25">
      <c r="A176" s="1"/>
      <c r="B176" s="2"/>
      <c r="C176" s="3"/>
      <c r="D176" s="3"/>
      <c r="E176" s="3"/>
      <c r="F176" s="3"/>
      <c r="G176" s="3"/>
      <c r="H176" s="3"/>
      <c r="I176" s="3"/>
      <c r="J176" s="3"/>
      <c r="K176" s="3"/>
      <c r="L176" s="3"/>
      <c r="M176" s="3"/>
      <c r="N176" s="3"/>
      <c r="O176" s="1"/>
      <c r="P176" s="1"/>
      <c r="Q176" s="1"/>
      <c r="R176" s="1"/>
      <c r="S176" s="1"/>
      <c r="T176" s="1"/>
      <c r="U176" s="1"/>
      <c r="V176" s="1"/>
      <c r="W176" s="1"/>
      <c r="X176" s="1"/>
      <c r="Y176" s="1"/>
      <c r="Z176" s="1"/>
    </row>
    <row r="177" spans="1:26" ht="15.75" customHeight="1" x14ac:dyDescent="0.25">
      <c r="A177" s="1"/>
      <c r="B177" s="2"/>
      <c r="C177" s="3"/>
      <c r="D177" s="3"/>
      <c r="E177" s="3"/>
      <c r="F177" s="3"/>
      <c r="G177" s="3"/>
      <c r="H177" s="3"/>
      <c r="I177" s="3"/>
      <c r="J177" s="3"/>
      <c r="K177" s="3"/>
      <c r="L177" s="3"/>
      <c r="M177" s="3"/>
      <c r="N177" s="3"/>
      <c r="O177" s="1"/>
      <c r="P177" s="1"/>
      <c r="Q177" s="1"/>
      <c r="R177" s="1"/>
      <c r="S177" s="1"/>
      <c r="T177" s="1"/>
      <c r="U177" s="1"/>
      <c r="V177" s="1"/>
      <c r="W177" s="1"/>
      <c r="X177" s="1"/>
      <c r="Y177" s="1"/>
      <c r="Z177" s="1"/>
    </row>
    <row r="178" spans="1:26" ht="15.75" customHeight="1" x14ac:dyDescent="0.25">
      <c r="A178" s="1"/>
      <c r="B178" s="2"/>
      <c r="C178" s="3"/>
      <c r="D178" s="3"/>
      <c r="E178" s="3"/>
      <c r="F178" s="3"/>
      <c r="G178" s="3"/>
      <c r="H178" s="3"/>
      <c r="I178" s="3"/>
      <c r="J178" s="3"/>
      <c r="K178" s="3"/>
      <c r="L178" s="3"/>
      <c r="M178" s="3"/>
      <c r="N178" s="3"/>
      <c r="O178" s="1"/>
      <c r="P178" s="1"/>
      <c r="Q178" s="1"/>
      <c r="R178" s="1"/>
      <c r="S178" s="1"/>
      <c r="T178" s="1"/>
      <c r="U178" s="1"/>
      <c r="V178" s="1"/>
      <c r="W178" s="1"/>
      <c r="X178" s="1"/>
      <c r="Y178" s="1"/>
      <c r="Z178" s="1"/>
    </row>
    <row r="179" spans="1:26" ht="15.75" customHeight="1" x14ac:dyDescent="0.25">
      <c r="A179" s="1"/>
      <c r="B179" s="2"/>
      <c r="C179" s="3"/>
      <c r="D179" s="3"/>
      <c r="E179" s="3"/>
      <c r="F179" s="3"/>
      <c r="G179" s="3"/>
      <c r="H179" s="3"/>
      <c r="I179" s="3"/>
      <c r="J179" s="3"/>
      <c r="K179" s="3"/>
      <c r="L179" s="3"/>
      <c r="M179" s="3"/>
      <c r="N179" s="3"/>
      <c r="O179" s="1"/>
      <c r="P179" s="1"/>
      <c r="Q179" s="1"/>
      <c r="R179" s="1"/>
      <c r="S179" s="1"/>
      <c r="T179" s="1"/>
      <c r="U179" s="1"/>
      <c r="V179" s="1"/>
      <c r="W179" s="1"/>
      <c r="X179" s="1"/>
      <c r="Y179" s="1"/>
      <c r="Z179" s="1"/>
    </row>
    <row r="180" spans="1:26" ht="15.75" customHeight="1" x14ac:dyDescent="0.25">
      <c r="A180" s="1"/>
      <c r="B180" s="2"/>
      <c r="C180" s="3"/>
      <c r="D180" s="3"/>
      <c r="E180" s="3"/>
      <c r="F180" s="3"/>
      <c r="G180" s="3"/>
      <c r="H180" s="3"/>
      <c r="I180" s="3"/>
      <c r="J180" s="3"/>
      <c r="K180" s="3"/>
      <c r="L180" s="3"/>
      <c r="M180" s="3"/>
      <c r="N180" s="3"/>
      <c r="O180" s="1"/>
      <c r="P180" s="1"/>
      <c r="Q180" s="1"/>
      <c r="R180" s="1"/>
      <c r="S180" s="1"/>
      <c r="T180" s="1"/>
      <c r="U180" s="1"/>
      <c r="V180" s="1"/>
      <c r="W180" s="1"/>
      <c r="X180" s="1"/>
      <c r="Y180" s="1"/>
      <c r="Z180" s="1"/>
    </row>
    <row r="181" spans="1:26" ht="15.75" customHeight="1" x14ac:dyDescent="0.25">
      <c r="A181" s="1"/>
      <c r="B181" s="2"/>
      <c r="C181" s="3"/>
      <c r="D181" s="3"/>
      <c r="E181" s="3"/>
      <c r="F181" s="3"/>
      <c r="G181" s="3"/>
      <c r="H181" s="3"/>
      <c r="I181" s="3"/>
      <c r="J181" s="3"/>
      <c r="K181" s="3"/>
      <c r="L181" s="3"/>
      <c r="M181" s="3"/>
      <c r="N181" s="3"/>
      <c r="O181" s="1"/>
      <c r="P181" s="1"/>
      <c r="Q181" s="1"/>
      <c r="R181" s="1"/>
      <c r="S181" s="1"/>
      <c r="T181" s="1"/>
      <c r="U181" s="1"/>
      <c r="V181" s="1"/>
      <c r="W181" s="1"/>
      <c r="X181" s="1"/>
      <c r="Y181" s="1"/>
      <c r="Z181" s="1"/>
    </row>
    <row r="182" spans="1:26" ht="15.75" customHeight="1" x14ac:dyDescent="0.25">
      <c r="A182" s="1"/>
      <c r="B182" s="2"/>
      <c r="C182" s="3"/>
      <c r="D182" s="3"/>
      <c r="E182" s="3"/>
      <c r="F182" s="3"/>
      <c r="G182" s="3"/>
      <c r="H182" s="3"/>
      <c r="I182" s="3"/>
      <c r="J182" s="3"/>
      <c r="K182" s="3"/>
      <c r="L182" s="3"/>
      <c r="M182" s="3"/>
      <c r="N182" s="3"/>
      <c r="O182" s="1"/>
      <c r="P182" s="1"/>
      <c r="Q182" s="1"/>
      <c r="R182" s="1"/>
      <c r="S182" s="1"/>
      <c r="T182" s="1"/>
      <c r="U182" s="1"/>
      <c r="V182" s="1"/>
      <c r="W182" s="1"/>
      <c r="X182" s="1"/>
      <c r="Y182" s="1"/>
      <c r="Z182" s="1"/>
    </row>
    <row r="183" spans="1:26" ht="15.75" customHeight="1" x14ac:dyDescent="0.25">
      <c r="A183" s="1"/>
      <c r="B183" s="2"/>
      <c r="C183" s="3"/>
      <c r="D183" s="3"/>
      <c r="E183" s="3"/>
      <c r="F183" s="3"/>
      <c r="G183" s="3"/>
      <c r="H183" s="3"/>
      <c r="I183" s="3"/>
      <c r="J183" s="3"/>
      <c r="K183" s="3"/>
      <c r="L183" s="3"/>
      <c r="M183" s="3"/>
      <c r="N183" s="3"/>
      <c r="O183" s="1"/>
      <c r="P183" s="1"/>
      <c r="Q183" s="1"/>
      <c r="R183" s="1"/>
      <c r="S183" s="1"/>
      <c r="T183" s="1"/>
      <c r="U183" s="1"/>
      <c r="V183" s="1"/>
      <c r="W183" s="1"/>
      <c r="X183" s="1"/>
      <c r="Y183" s="1"/>
      <c r="Z183" s="1"/>
    </row>
    <row r="184" spans="1:26" ht="15.75" customHeight="1" x14ac:dyDescent="0.25">
      <c r="A184" s="1"/>
      <c r="B184" s="2"/>
      <c r="C184" s="3"/>
      <c r="D184" s="3"/>
      <c r="E184" s="3"/>
      <c r="F184" s="3"/>
      <c r="G184" s="3"/>
      <c r="H184" s="3"/>
      <c r="I184" s="3"/>
      <c r="J184" s="3"/>
      <c r="K184" s="3"/>
      <c r="L184" s="3"/>
      <c r="M184" s="3"/>
      <c r="N184" s="3"/>
      <c r="O184" s="1"/>
      <c r="P184" s="1"/>
      <c r="Q184" s="1"/>
      <c r="R184" s="1"/>
      <c r="S184" s="1"/>
      <c r="T184" s="1"/>
      <c r="U184" s="1"/>
      <c r="V184" s="1"/>
      <c r="W184" s="1"/>
      <c r="X184" s="1"/>
      <c r="Y184" s="1"/>
      <c r="Z184" s="1"/>
    </row>
    <row r="185" spans="1:26" ht="15.75" customHeight="1" x14ac:dyDescent="0.25">
      <c r="A185" s="1"/>
      <c r="B185" s="2"/>
      <c r="C185" s="3"/>
      <c r="D185" s="3"/>
      <c r="E185" s="3"/>
      <c r="F185" s="3"/>
      <c r="G185" s="3"/>
      <c r="H185" s="3"/>
      <c r="I185" s="3"/>
      <c r="J185" s="3"/>
      <c r="K185" s="3"/>
      <c r="L185" s="3"/>
      <c r="M185" s="3"/>
      <c r="N185" s="3"/>
      <c r="O185" s="1"/>
      <c r="P185" s="1"/>
      <c r="Q185" s="1"/>
      <c r="R185" s="1"/>
      <c r="S185" s="1"/>
      <c r="T185" s="1"/>
      <c r="U185" s="1"/>
      <c r="V185" s="1"/>
      <c r="W185" s="1"/>
      <c r="X185" s="1"/>
      <c r="Y185" s="1"/>
      <c r="Z185" s="1"/>
    </row>
    <row r="186" spans="1:26" ht="15.75" customHeight="1" x14ac:dyDescent="0.25">
      <c r="A186" s="1"/>
      <c r="B186" s="2"/>
      <c r="C186" s="3"/>
      <c r="D186" s="3"/>
      <c r="E186" s="3"/>
      <c r="F186" s="3"/>
      <c r="G186" s="3"/>
      <c r="H186" s="3"/>
      <c r="I186" s="3"/>
      <c r="J186" s="3"/>
      <c r="K186" s="3"/>
      <c r="L186" s="3"/>
      <c r="M186" s="3"/>
      <c r="N186" s="3"/>
      <c r="O186" s="1"/>
      <c r="P186" s="1"/>
      <c r="Q186" s="1"/>
      <c r="R186" s="1"/>
      <c r="S186" s="1"/>
      <c r="T186" s="1"/>
      <c r="U186" s="1"/>
      <c r="V186" s="1"/>
      <c r="W186" s="1"/>
      <c r="X186" s="1"/>
      <c r="Y186" s="1"/>
      <c r="Z186" s="1"/>
    </row>
    <row r="187" spans="1:26" ht="15.75" customHeight="1" x14ac:dyDescent="0.25">
      <c r="A187" s="1"/>
      <c r="B187" s="2"/>
      <c r="C187" s="3"/>
      <c r="D187" s="3"/>
      <c r="E187" s="3"/>
      <c r="F187" s="3"/>
      <c r="G187" s="3"/>
      <c r="H187" s="3"/>
      <c r="I187" s="3"/>
      <c r="J187" s="3"/>
      <c r="K187" s="3"/>
      <c r="L187" s="3"/>
      <c r="M187" s="3"/>
      <c r="N187" s="3"/>
      <c r="O187" s="1"/>
      <c r="P187" s="1"/>
      <c r="Q187" s="1"/>
      <c r="R187" s="1"/>
      <c r="S187" s="1"/>
      <c r="T187" s="1"/>
      <c r="U187" s="1"/>
      <c r="V187" s="1"/>
      <c r="W187" s="1"/>
      <c r="X187" s="1"/>
      <c r="Y187" s="1"/>
      <c r="Z187" s="1"/>
    </row>
    <row r="188" spans="1:26" ht="15.75" customHeight="1" x14ac:dyDescent="0.25">
      <c r="A188" s="1"/>
      <c r="B188" s="2"/>
      <c r="C188" s="3"/>
      <c r="D188" s="3"/>
      <c r="E188" s="3"/>
      <c r="F188" s="3"/>
      <c r="G188" s="3"/>
      <c r="H188" s="3"/>
      <c r="I188" s="3"/>
      <c r="J188" s="3"/>
      <c r="K188" s="3"/>
      <c r="L188" s="3"/>
      <c r="M188" s="3"/>
      <c r="N188" s="3"/>
      <c r="O188" s="1"/>
      <c r="P188" s="1"/>
      <c r="Q188" s="1"/>
      <c r="R188" s="1"/>
      <c r="S188" s="1"/>
      <c r="T188" s="1"/>
      <c r="U188" s="1"/>
      <c r="V188" s="1"/>
      <c r="W188" s="1"/>
      <c r="X188" s="1"/>
      <c r="Y188" s="1"/>
      <c r="Z188" s="1"/>
    </row>
    <row r="189" spans="1:26" ht="15.75" customHeight="1" x14ac:dyDescent="0.25">
      <c r="A189" s="1"/>
      <c r="B189" s="2"/>
      <c r="C189" s="3"/>
      <c r="D189" s="3"/>
      <c r="E189" s="3"/>
      <c r="F189" s="3"/>
      <c r="G189" s="3"/>
      <c r="H189" s="3"/>
      <c r="I189" s="3"/>
      <c r="J189" s="3"/>
      <c r="K189" s="3"/>
      <c r="L189" s="3"/>
      <c r="M189" s="3"/>
      <c r="N189" s="3"/>
      <c r="O189" s="1"/>
      <c r="P189" s="1"/>
      <c r="Q189" s="1"/>
      <c r="R189" s="1"/>
      <c r="S189" s="1"/>
      <c r="T189" s="1"/>
      <c r="U189" s="1"/>
      <c r="V189" s="1"/>
      <c r="W189" s="1"/>
      <c r="X189" s="1"/>
      <c r="Y189" s="1"/>
      <c r="Z189" s="1"/>
    </row>
    <row r="190" spans="1:26" ht="15.75" customHeight="1" x14ac:dyDescent="0.25">
      <c r="A190" s="1"/>
      <c r="B190" s="2"/>
      <c r="C190" s="3"/>
      <c r="D190" s="3"/>
      <c r="E190" s="3"/>
      <c r="F190" s="3"/>
      <c r="G190" s="3"/>
      <c r="H190" s="3"/>
      <c r="I190" s="3"/>
      <c r="J190" s="3"/>
      <c r="K190" s="3"/>
      <c r="L190" s="3"/>
      <c r="M190" s="3"/>
      <c r="N190" s="3"/>
      <c r="O190" s="1"/>
      <c r="P190" s="1"/>
      <c r="Q190" s="1"/>
      <c r="R190" s="1"/>
      <c r="S190" s="1"/>
      <c r="T190" s="1"/>
      <c r="U190" s="1"/>
      <c r="V190" s="1"/>
      <c r="W190" s="1"/>
      <c r="X190" s="1"/>
      <c r="Y190" s="1"/>
      <c r="Z190" s="1"/>
    </row>
    <row r="191" spans="1:26" ht="15.75" customHeight="1" x14ac:dyDescent="0.25">
      <c r="A191" s="1"/>
      <c r="B191" s="2"/>
      <c r="C191" s="3"/>
      <c r="D191" s="3"/>
      <c r="E191" s="3"/>
      <c r="F191" s="3"/>
      <c r="G191" s="3"/>
      <c r="H191" s="3"/>
      <c r="I191" s="3"/>
      <c r="J191" s="3"/>
      <c r="K191" s="3"/>
      <c r="L191" s="3"/>
      <c r="M191" s="3"/>
      <c r="N191" s="3"/>
      <c r="O191" s="1"/>
      <c r="P191" s="1"/>
      <c r="Q191" s="1"/>
      <c r="R191" s="1"/>
      <c r="S191" s="1"/>
      <c r="T191" s="1"/>
      <c r="U191" s="1"/>
      <c r="V191" s="1"/>
      <c r="W191" s="1"/>
      <c r="X191" s="1"/>
      <c r="Y191" s="1"/>
      <c r="Z191" s="1"/>
    </row>
    <row r="192" spans="1:26" ht="15.75" customHeight="1" x14ac:dyDescent="0.25">
      <c r="A192" s="1"/>
      <c r="B192" s="2"/>
      <c r="C192" s="3"/>
      <c r="D192" s="3"/>
      <c r="E192" s="3"/>
      <c r="F192" s="3"/>
      <c r="G192" s="3"/>
      <c r="H192" s="3"/>
      <c r="I192" s="3"/>
      <c r="J192" s="3"/>
      <c r="K192" s="3"/>
      <c r="L192" s="3"/>
      <c r="M192" s="3"/>
      <c r="N192" s="3"/>
      <c r="O192" s="1"/>
      <c r="P192" s="1"/>
      <c r="Q192" s="1"/>
      <c r="R192" s="1"/>
      <c r="S192" s="1"/>
      <c r="T192" s="1"/>
      <c r="U192" s="1"/>
      <c r="V192" s="1"/>
      <c r="W192" s="1"/>
      <c r="X192" s="1"/>
      <c r="Y192" s="1"/>
      <c r="Z192" s="1"/>
    </row>
    <row r="193" spans="1:26" ht="15.75" customHeight="1" x14ac:dyDescent="0.25">
      <c r="A193" s="1"/>
      <c r="B193" s="2"/>
      <c r="C193" s="3"/>
      <c r="D193" s="3"/>
      <c r="E193" s="3"/>
      <c r="F193" s="3"/>
      <c r="G193" s="3"/>
      <c r="H193" s="3"/>
      <c r="I193" s="3"/>
      <c r="J193" s="3"/>
      <c r="K193" s="3"/>
      <c r="L193" s="3"/>
      <c r="M193" s="3"/>
      <c r="N193" s="3"/>
      <c r="O193" s="1"/>
      <c r="P193" s="1"/>
      <c r="Q193" s="1"/>
      <c r="R193" s="1"/>
      <c r="S193" s="1"/>
      <c r="T193" s="1"/>
      <c r="U193" s="1"/>
      <c r="V193" s="1"/>
      <c r="W193" s="1"/>
      <c r="X193" s="1"/>
      <c r="Y193" s="1"/>
      <c r="Z193" s="1"/>
    </row>
    <row r="194" spans="1:26" ht="15.75" customHeight="1" x14ac:dyDescent="0.25">
      <c r="A194" s="1"/>
      <c r="B194" s="2"/>
      <c r="C194" s="3"/>
      <c r="D194" s="3"/>
      <c r="E194" s="3"/>
      <c r="F194" s="3"/>
      <c r="G194" s="3"/>
      <c r="H194" s="3"/>
      <c r="I194" s="3"/>
      <c r="J194" s="3"/>
      <c r="K194" s="3"/>
      <c r="L194" s="3"/>
      <c r="M194" s="3"/>
      <c r="N194" s="3"/>
      <c r="O194" s="1"/>
      <c r="P194" s="1"/>
      <c r="Q194" s="1"/>
      <c r="R194" s="1"/>
      <c r="S194" s="1"/>
      <c r="T194" s="1"/>
      <c r="U194" s="1"/>
      <c r="V194" s="1"/>
      <c r="W194" s="1"/>
      <c r="X194" s="1"/>
      <c r="Y194" s="1"/>
      <c r="Z194" s="1"/>
    </row>
    <row r="195" spans="1:26" ht="15.75" customHeight="1" x14ac:dyDescent="0.25">
      <c r="A195" s="1"/>
      <c r="B195" s="2"/>
      <c r="C195" s="3"/>
      <c r="D195" s="3"/>
      <c r="E195" s="3"/>
      <c r="F195" s="3"/>
      <c r="G195" s="3"/>
      <c r="H195" s="3"/>
      <c r="I195" s="3"/>
      <c r="J195" s="3"/>
      <c r="K195" s="3"/>
      <c r="L195" s="3"/>
      <c r="M195" s="3"/>
      <c r="N195" s="3"/>
      <c r="O195" s="1"/>
      <c r="P195" s="1"/>
      <c r="Q195" s="1"/>
      <c r="R195" s="1"/>
      <c r="S195" s="1"/>
      <c r="T195" s="1"/>
      <c r="U195" s="1"/>
      <c r="V195" s="1"/>
      <c r="W195" s="1"/>
      <c r="X195" s="1"/>
      <c r="Y195" s="1"/>
      <c r="Z195" s="1"/>
    </row>
    <row r="196" spans="1:26" ht="15.75" customHeight="1" x14ac:dyDescent="0.25">
      <c r="A196" s="1"/>
      <c r="B196" s="2"/>
      <c r="C196" s="3"/>
      <c r="D196" s="3"/>
      <c r="E196" s="3"/>
      <c r="F196" s="3"/>
      <c r="G196" s="3"/>
      <c r="H196" s="3"/>
      <c r="I196" s="3"/>
      <c r="J196" s="3"/>
      <c r="K196" s="3"/>
      <c r="L196" s="3"/>
      <c r="M196" s="3"/>
      <c r="N196" s="3"/>
      <c r="O196" s="1"/>
      <c r="P196" s="1"/>
      <c r="Q196" s="1"/>
      <c r="R196" s="1"/>
      <c r="S196" s="1"/>
      <c r="T196" s="1"/>
      <c r="U196" s="1"/>
      <c r="V196" s="1"/>
      <c r="W196" s="1"/>
      <c r="X196" s="1"/>
      <c r="Y196" s="1"/>
      <c r="Z196" s="1"/>
    </row>
    <row r="197" spans="1:26" ht="15.75" customHeight="1" x14ac:dyDescent="0.25">
      <c r="A197" s="1"/>
      <c r="B197" s="2"/>
      <c r="C197" s="3"/>
      <c r="D197" s="3"/>
      <c r="E197" s="3"/>
      <c r="F197" s="3"/>
      <c r="G197" s="3"/>
      <c r="H197" s="3"/>
      <c r="I197" s="3"/>
      <c r="J197" s="3"/>
      <c r="K197" s="3"/>
      <c r="L197" s="3"/>
      <c r="M197" s="3"/>
      <c r="N197" s="3"/>
      <c r="O197" s="1"/>
      <c r="P197" s="1"/>
      <c r="Q197" s="1"/>
      <c r="R197" s="1"/>
      <c r="S197" s="1"/>
      <c r="T197" s="1"/>
      <c r="U197" s="1"/>
      <c r="V197" s="1"/>
      <c r="W197" s="1"/>
      <c r="X197" s="1"/>
      <c r="Y197" s="1"/>
      <c r="Z197" s="1"/>
    </row>
    <row r="198" spans="1:26" ht="15.75" customHeight="1" x14ac:dyDescent="0.25">
      <c r="A198" s="1"/>
      <c r="B198" s="2"/>
      <c r="C198" s="3"/>
      <c r="D198" s="3"/>
      <c r="E198" s="3"/>
      <c r="F198" s="3"/>
      <c r="G198" s="3"/>
      <c r="H198" s="3"/>
      <c r="I198" s="3"/>
      <c r="J198" s="3"/>
      <c r="K198" s="3"/>
      <c r="L198" s="3"/>
      <c r="M198" s="3"/>
      <c r="N198" s="3"/>
      <c r="O198" s="1"/>
      <c r="P198" s="1"/>
      <c r="Q198" s="1"/>
      <c r="R198" s="1"/>
      <c r="S198" s="1"/>
      <c r="T198" s="1"/>
      <c r="U198" s="1"/>
      <c r="V198" s="1"/>
      <c r="W198" s="1"/>
      <c r="X198" s="1"/>
      <c r="Y198" s="1"/>
      <c r="Z198" s="1"/>
    </row>
    <row r="199" spans="1:26" ht="15.75" customHeight="1" x14ac:dyDescent="0.25">
      <c r="A199" s="1"/>
      <c r="B199" s="2"/>
      <c r="C199" s="3"/>
      <c r="D199" s="3"/>
      <c r="E199" s="3"/>
      <c r="F199" s="3"/>
      <c r="G199" s="3"/>
      <c r="H199" s="3"/>
      <c r="I199" s="3"/>
      <c r="J199" s="3"/>
      <c r="K199" s="3"/>
      <c r="L199" s="3"/>
      <c r="M199" s="3"/>
      <c r="N199" s="3"/>
      <c r="O199" s="1"/>
      <c r="P199" s="1"/>
      <c r="Q199" s="1"/>
      <c r="R199" s="1"/>
      <c r="S199" s="1"/>
      <c r="T199" s="1"/>
      <c r="U199" s="1"/>
      <c r="V199" s="1"/>
      <c r="W199" s="1"/>
      <c r="X199" s="1"/>
      <c r="Y199" s="1"/>
      <c r="Z199" s="1"/>
    </row>
    <row r="200" spans="1:26" ht="15.75" customHeight="1" x14ac:dyDescent="0.25">
      <c r="A200" s="1"/>
      <c r="B200" s="2"/>
      <c r="C200" s="3"/>
      <c r="D200" s="3"/>
      <c r="E200" s="3"/>
      <c r="F200" s="3"/>
      <c r="G200" s="3"/>
      <c r="H200" s="3"/>
      <c r="I200" s="3"/>
      <c r="J200" s="3"/>
      <c r="K200" s="3"/>
      <c r="L200" s="3"/>
      <c r="M200" s="3"/>
      <c r="N200" s="3"/>
      <c r="O200" s="1"/>
      <c r="P200" s="1"/>
      <c r="Q200" s="1"/>
      <c r="R200" s="1"/>
      <c r="S200" s="1"/>
      <c r="T200" s="1"/>
      <c r="U200" s="1"/>
      <c r="V200" s="1"/>
      <c r="W200" s="1"/>
      <c r="X200" s="1"/>
      <c r="Y200" s="1"/>
      <c r="Z200" s="1"/>
    </row>
    <row r="201" spans="1:26" ht="15.75" customHeight="1" x14ac:dyDescent="0.25">
      <c r="A201" s="1"/>
      <c r="B201" s="2"/>
      <c r="C201" s="3"/>
      <c r="D201" s="3"/>
      <c r="E201" s="3"/>
      <c r="F201" s="3"/>
      <c r="G201" s="3"/>
      <c r="H201" s="3"/>
      <c r="I201" s="3"/>
      <c r="J201" s="3"/>
      <c r="K201" s="3"/>
      <c r="L201" s="3"/>
      <c r="M201" s="3"/>
      <c r="N201" s="3"/>
      <c r="O201" s="1"/>
      <c r="P201" s="1"/>
      <c r="Q201" s="1"/>
      <c r="R201" s="1"/>
      <c r="S201" s="1"/>
      <c r="T201" s="1"/>
      <c r="U201" s="1"/>
      <c r="V201" s="1"/>
      <c r="W201" s="1"/>
      <c r="X201" s="1"/>
      <c r="Y201" s="1"/>
      <c r="Z201" s="1"/>
    </row>
    <row r="202" spans="1:26" ht="15.75" customHeight="1" x14ac:dyDescent="0.25">
      <c r="A202" s="1"/>
      <c r="B202" s="2"/>
      <c r="C202" s="3"/>
      <c r="D202" s="3"/>
      <c r="E202" s="3"/>
      <c r="F202" s="3"/>
      <c r="G202" s="3"/>
      <c r="H202" s="3"/>
      <c r="I202" s="3"/>
      <c r="J202" s="3"/>
      <c r="K202" s="3"/>
      <c r="L202" s="3"/>
      <c r="M202" s="3"/>
      <c r="N202" s="3"/>
      <c r="O202" s="1"/>
      <c r="P202" s="1"/>
      <c r="Q202" s="1"/>
      <c r="R202" s="1"/>
      <c r="S202" s="1"/>
      <c r="T202" s="1"/>
      <c r="U202" s="1"/>
      <c r="V202" s="1"/>
      <c r="W202" s="1"/>
      <c r="X202" s="1"/>
      <c r="Y202" s="1"/>
      <c r="Z202" s="1"/>
    </row>
    <row r="203" spans="1:26" ht="15.75" customHeight="1" x14ac:dyDescent="0.25">
      <c r="A203" s="1"/>
      <c r="B203" s="2"/>
      <c r="C203" s="3"/>
      <c r="D203" s="3"/>
      <c r="E203" s="3"/>
      <c r="F203" s="3"/>
      <c r="G203" s="3"/>
      <c r="H203" s="3"/>
      <c r="I203" s="3"/>
      <c r="J203" s="3"/>
      <c r="K203" s="3"/>
      <c r="L203" s="3"/>
      <c r="M203" s="3"/>
      <c r="N203" s="3"/>
      <c r="O203" s="1"/>
      <c r="P203" s="1"/>
      <c r="Q203" s="1"/>
      <c r="R203" s="1"/>
      <c r="S203" s="1"/>
      <c r="T203" s="1"/>
      <c r="U203" s="1"/>
      <c r="V203" s="1"/>
      <c r="W203" s="1"/>
      <c r="X203" s="1"/>
      <c r="Y203" s="1"/>
      <c r="Z203" s="1"/>
    </row>
    <row r="204" spans="1:26" ht="15.75" customHeight="1" x14ac:dyDescent="0.25">
      <c r="A204" s="1"/>
      <c r="B204" s="2"/>
      <c r="C204" s="3"/>
      <c r="D204" s="3"/>
      <c r="E204" s="3"/>
      <c r="F204" s="3"/>
      <c r="G204" s="3"/>
      <c r="H204" s="3"/>
      <c r="I204" s="3"/>
      <c r="J204" s="3"/>
      <c r="K204" s="3"/>
      <c r="L204" s="3"/>
      <c r="M204" s="3"/>
      <c r="N204" s="3"/>
      <c r="O204" s="1"/>
      <c r="P204" s="1"/>
      <c r="Q204" s="1"/>
      <c r="R204" s="1"/>
      <c r="S204" s="1"/>
      <c r="T204" s="1"/>
      <c r="U204" s="1"/>
      <c r="V204" s="1"/>
      <c r="W204" s="1"/>
      <c r="X204" s="1"/>
      <c r="Y204" s="1"/>
      <c r="Z204" s="1"/>
    </row>
    <row r="205" spans="1:26" ht="15.75" customHeight="1" x14ac:dyDescent="0.25">
      <c r="A205" s="1"/>
      <c r="B205" s="2"/>
      <c r="C205" s="3"/>
      <c r="D205" s="3"/>
      <c r="E205" s="3"/>
      <c r="F205" s="3"/>
      <c r="G205" s="3"/>
      <c r="H205" s="3"/>
      <c r="I205" s="3"/>
      <c r="J205" s="3"/>
      <c r="K205" s="3"/>
      <c r="L205" s="3"/>
      <c r="M205" s="3"/>
      <c r="N205" s="3"/>
      <c r="O205" s="1"/>
      <c r="P205" s="1"/>
      <c r="Q205" s="1"/>
      <c r="R205" s="1"/>
      <c r="S205" s="1"/>
      <c r="T205" s="1"/>
      <c r="U205" s="1"/>
      <c r="V205" s="1"/>
      <c r="W205" s="1"/>
      <c r="X205" s="1"/>
      <c r="Y205" s="1"/>
      <c r="Z205" s="1"/>
    </row>
    <row r="206" spans="1:26" ht="15.75" customHeight="1" x14ac:dyDescent="0.25">
      <c r="A206" s="1"/>
      <c r="B206" s="2"/>
      <c r="C206" s="3"/>
      <c r="D206" s="3"/>
      <c r="E206" s="3"/>
      <c r="F206" s="3"/>
      <c r="G206" s="3"/>
      <c r="H206" s="3"/>
      <c r="I206" s="3"/>
      <c r="J206" s="3"/>
      <c r="K206" s="3"/>
      <c r="L206" s="3"/>
      <c r="M206" s="3"/>
      <c r="N206" s="3"/>
      <c r="O206" s="1"/>
      <c r="P206" s="1"/>
      <c r="Q206" s="1"/>
      <c r="R206" s="1"/>
      <c r="S206" s="1"/>
      <c r="T206" s="1"/>
      <c r="U206" s="1"/>
      <c r="V206" s="1"/>
      <c r="W206" s="1"/>
      <c r="X206" s="1"/>
      <c r="Y206" s="1"/>
      <c r="Z206" s="1"/>
    </row>
    <row r="207" spans="1:26" ht="15.75" customHeight="1" x14ac:dyDescent="0.25">
      <c r="A207" s="1"/>
      <c r="B207" s="2"/>
      <c r="C207" s="3"/>
      <c r="D207" s="3"/>
      <c r="E207" s="3"/>
      <c r="F207" s="3"/>
      <c r="G207" s="3"/>
      <c r="H207" s="3"/>
      <c r="I207" s="3"/>
      <c r="J207" s="3"/>
      <c r="K207" s="3"/>
      <c r="L207" s="3"/>
      <c r="M207" s="3"/>
      <c r="N207" s="3"/>
      <c r="O207" s="1"/>
      <c r="P207" s="1"/>
      <c r="Q207" s="1"/>
      <c r="R207" s="1"/>
      <c r="S207" s="1"/>
      <c r="T207" s="1"/>
      <c r="U207" s="1"/>
      <c r="V207" s="1"/>
      <c r="W207" s="1"/>
      <c r="X207" s="1"/>
      <c r="Y207" s="1"/>
      <c r="Z207" s="1"/>
    </row>
    <row r="208" spans="1:26" ht="15.75" customHeight="1" x14ac:dyDescent="0.25">
      <c r="A208" s="1"/>
      <c r="B208" s="2"/>
      <c r="C208" s="3"/>
      <c r="D208" s="3"/>
      <c r="E208" s="3"/>
      <c r="F208" s="3"/>
      <c r="G208" s="3"/>
      <c r="H208" s="3"/>
      <c r="I208" s="3"/>
      <c r="J208" s="3"/>
      <c r="K208" s="3"/>
      <c r="L208" s="3"/>
      <c r="M208" s="3"/>
      <c r="N208" s="3"/>
      <c r="O208" s="1"/>
      <c r="P208" s="1"/>
      <c r="Q208" s="1"/>
      <c r="R208" s="1"/>
      <c r="S208" s="1"/>
      <c r="T208" s="1"/>
      <c r="U208" s="1"/>
      <c r="V208" s="1"/>
      <c r="W208" s="1"/>
      <c r="X208" s="1"/>
      <c r="Y208" s="1"/>
      <c r="Z208" s="1"/>
    </row>
    <row r="209" spans="1:26" ht="15.75" customHeight="1" x14ac:dyDescent="0.25">
      <c r="A209" s="1"/>
      <c r="B209" s="2"/>
      <c r="C209" s="3"/>
      <c r="D209" s="3"/>
      <c r="E209" s="3"/>
      <c r="F209" s="3"/>
      <c r="G209" s="3"/>
      <c r="H209" s="3"/>
      <c r="I209" s="3"/>
      <c r="J209" s="3"/>
      <c r="K209" s="3"/>
      <c r="L209" s="3"/>
      <c r="M209" s="3"/>
      <c r="N209" s="3"/>
      <c r="O209" s="1"/>
      <c r="P209" s="1"/>
      <c r="Q209" s="1"/>
      <c r="R209" s="1"/>
      <c r="S209" s="1"/>
      <c r="T209" s="1"/>
      <c r="U209" s="1"/>
      <c r="V209" s="1"/>
      <c r="W209" s="1"/>
      <c r="X209" s="1"/>
      <c r="Y209" s="1"/>
      <c r="Z209" s="1"/>
    </row>
    <row r="210" spans="1:26" ht="15.75" customHeight="1" x14ac:dyDescent="0.25">
      <c r="A210" s="1"/>
      <c r="B210" s="2"/>
      <c r="C210" s="3"/>
      <c r="D210" s="3"/>
      <c r="E210" s="3"/>
      <c r="F210" s="3"/>
      <c r="G210" s="3"/>
      <c r="H210" s="3"/>
      <c r="I210" s="3"/>
      <c r="J210" s="3"/>
      <c r="K210" s="3"/>
      <c r="L210" s="3"/>
      <c r="M210" s="3"/>
      <c r="N210" s="3"/>
      <c r="O210" s="1"/>
      <c r="P210" s="1"/>
      <c r="Q210" s="1"/>
      <c r="R210" s="1"/>
      <c r="S210" s="1"/>
      <c r="T210" s="1"/>
      <c r="U210" s="1"/>
      <c r="V210" s="1"/>
      <c r="W210" s="1"/>
      <c r="X210" s="1"/>
      <c r="Y210" s="1"/>
      <c r="Z210" s="1"/>
    </row>
    <row r="211" spans="1:26" ht="15.75" customHeight="1" x14ac:dyDescent="0.25">
      <c r="A211" s="1"/>
      <c r="B211" s="2"/>
      <c r="C211" s="3"/>
      <c r="D211" s="3"/>
      <c r="E211" s="3"/>
      <c r="F211" s="3"/>
      <c r="G211" s="3"/>
      <c r="H211" s="3"/>
      <c r="I211" s="3"/>
      <c r="J211" s="3"/>
      <c r="K211" s="3"/>
      <c r="L211" s="3"/>
      <c r="M211" s="3"/>
      <c r="N211" s="3"/>
      <c r="O211" s="1"/>
      <c r="P211" s="1"/>
      <c r="Q211" s="1"/>
      <c r="R211" s="1"/>
      <c r="S211" s="1"/>
      <c r="T211" s="1"/>
      <c r="U211" s="1"/>
      <c r="V211" s="1"/>
      <c r="W211" s="1"/>
      <c r="X211" s="1"/>
      <c r="Y211" s="1"/>
      <c r="Z211" s="1"/>
    </row>
    <row r="212" spans="1:26" ht="15.75" customHeight="1" x14ac:dyDescent="0.25">
      <c r="A212" s="1"/>
      <c r="B212" s="2"/>
      <c r="C212" s="3"/>
      <c r="D212" s="3"/>
      <c r="E212" s="3"/>
      <c r="F212" s="3"/>
      <c r="G212" s="3"/>
      <c r="H212" s="3"/>
      <c r="I212" s="3"/>
      <c r="J212" s="3"/>
      <c r="K212" s="3"/>
      <c r="L212" s="3"/>
      <c r="M212" s="3"/>
      <c r="N212" s="3"/>
      <c r="O212" s="1"/>
      <c r="P212" s="1"/>
      <c r="Q212" s="1"/>
      <c r="R212" s="1"/>
      <c r="S212" s="1"/>
      <c r="T212" s="1"/>
      <c r="U212" s="1"/>
      <c r="V212" s="1"/>
      <c r="W212" s="1"/>
      <c r="X212" s="1"/>
      <c r="Y212" s="1"/>
      <c r="Z212" s="1"/>
    </row>
    <row r="213" spans="1:26" ht="15.75" customHeight="1" x14ac:dyDescent="0.25">
      <c r="A213" s="1"/>
      <c r="B213" s="2"/>
      <c r="C213" s="3"/>
      <c r="D213" s="3"/>
      <c r="E213" s="3"/>
      <c r="F213" s="3"/>
      <c r="G213" s="3"/>
      <c r="H213" s="3"/>
      <c r="I213" s="3"/>
      <c r="J213" s="3"/>
      <c r="K213" s="3"/>
      <c r="L213" s="3"/>
      <c r="M213" s="3"/>
      <c r="N213" s="3"/>
      <c r="O213" s="1"/>
      <c r="P213" s="1"/>
      <c r="Q213" s="1"/>
      <c r="R213" s="1"/>
      <c r="S213" s="1"/>
      <c r="T213" s="1"/>
      <c r="U213" s="1"/>
      <c r="V213" s="1"/>
      <c r="W213" s="1"/>
      <c r="X213" s="1"/>
      <c r="Y213" s="1"/>
      <c r="Z213" s="1"/>
    </row>
    <row r="214" spans="1:26" ht="15.75" customHeight="1" x14ac:dyDescent="0.25">
      <c r="A214" s="1"/>
      <c r="B214" s="2"/>
      <c r="C214" s="3"/>
      <c r="D214" s="3"/>
      <c r="E214" s="3"/>
      <c r="F214" s="3"/>
      <c r="G214" s="3"/>
      <c r="H214" s="3"/>
      <c r="I214" s="3"/>
      <c r="J214" s="3"/>
      <c r="K214" s="3"/>
      <c r="L214" s="3"/>
      <c r="M214" s="3"/>
      <c r="N214" s="3"/>
      <c r="O214" s="1"/>
      <c r="P214" s="1"/>
      <c r="Q214" s="1"/>
      <c r="R214" s="1"/>
      <c r="S214" s="1"/>
      <c r="T214" s="1"/>
      <c r="U214" s="1"/>
      <c r="V214" s="1"/>
      <c r="W214" s="1"/>
      <c r="X214" s="1"/>
      <c r="Y214" s="1"/>
      <c r="Z214" s="1"/>
    </row>
    <row r="215" spans="1:26" ht="15.75" customHeight="1" x14ac:dyDescent="0.25">
      <c r="A215" s="1"/>
      <c r="B215" s="2"/>
      <c r="C215" s="3"/>
      <c r="D215" s="3"/>
      <c r="E215" s="3"/>
      <c r="F215" s="3"/>
      <c r="G215" s="3"/>
      <c r="H215" s="3"/>
      <c r="I215" s="3"/>
      <c r="J215" s="3"/>
      <c r="K215" s="3"/>
      <c r="L215" s="3"/>
      <c r="M215" s="3"/>
      <c r="N215" s="3"/>
      <c r="O215" s="1"/>
      <c r="P215" s="1"/>
      <c r="Q215" s="1"/>
      <c r="R215" s="1"/>
      <c r="S215" s="1"/>
      <c r="T215" s="1"/>
      <c r="U215" s="1"/>
      <c r="V215" s="1"/>
      <c r="W215" s="1"/>
      <c r="X215" s="1"/>
      <c r="Y215" s="1"/>
      <c r="Z215" s="1"/>
    </row>
    <row r="216" spans="1:26" ht="15.75" customHeight="1" x14ac:dyDescent="0.25">
      <c r="A216" s="1"/>
      <c r="B216" s="2"/>
      <c r="C216" s="3"/>
      <c r="D216" s="3"/>
      <c r="E216" s="3"/>
      <c r="F216" s="3"/>
      <c r="G216" s="3"/>
      <c r="H216" s="3"/>
      <c r="I216" s="3"/>
      <c r="J216" s="3"/>
      <c r="K216" s="3"/>
      <c r="L216" s="3"/>
      <c r="M216" s="3"/>
      <c r="N216" s="3"/>
      <c r="O216" s="1"/>
      <c r="P216" s="1"/>
      <c r="Q216" s="1"/>
      <c r="R216" s="1"/>
      <c r="S216" s="1"/>
      <c r="T216" s="1"/>
      <c r="U216" s="1"/>
      <c r="V216" s="1"/>
      <c r="W216" s="1"/>
      <c r="X216" s="1"/>
      <c r="Y216" s="1"/>
      <c r="Z216" s="1"/>
    </row>
    <row r="217" spans="1:26" ht="15.75" customHeight="1" x14ac:dyDescent="0.25">
      <c r="A217" s="1"/>
      <c r="B217" s="2"/>
      <c r="C217" s="3"/>
      <c r="D217" s="3"/>
      <c r="E217" s="3"/>
      <c r="F217" s="3"/>
      <c r="G217" s="3"/>
      <c r="H217" s="3"/>
      <c r="I217" s="3"/>
      <c r="J217" s="3"/>
      <c r="K217" s="3"/>
      <c r="L217" s="3"/>
      <c r="M217" s="3"/>
      <c r="N217" s="3"/>
      <c r="O217" s="1"/>
      <c r="P217" s="1"/>
      <c r="Q217" s="1"/>
      <c r="R217" s="1"/>
      <c r="S217" s="1"/>
      <c r="T217" s="1"/>
      <c r="U217" s="1"/>
      <c r="V217" s="1"/>
      <c r="W217" s="1"/>
      <c r="X217" s="1"/>
      <c r="Y217" s="1"/>
      <c r="Z217" s="1"/>
    </row>
    <row r="218" spans="1:26" ht="15.75" customHeight="1" x14ac:dyDescent="0.25">
      <c r="A218" s="1"/>
      <c r="B218" s="2"/>
      <c r="C218" s="3"/>
      <c r="D218" s="3"/>
      <c r="E218" s="3"/>
      <c r="F218" s="3"/>
      <c r="G218" s="3"/>
      <c r="H218" s="3"/>
      <c r="I218" s="3"/>
      <c r="J218" s="3"/>
      <c r="K218" s="3"/>
      <c r="L218" s="3"/>
      <c r="M218" s="3"/>
      <c r="N218" s="3"/>
      <c r="O218" s="1"/>
      <c r="P218" s="1"/>
      <c r="Q218" s="1"/>
      <c r="R218" s="1"/>
      <c r="S218" s="1"/>
      <c r="T218" s="1"/>
      <c r="U218" s="1"/>
      <c r="V218" s="1"/>
      <c r="W218" s="1"/>
      <c r="X218" s="1"/>
      <c r="Y218" s="1"/>
      <c r="Z218" s="1"/>
    </row>
    <row r="219" spans="1:26" ht="15.75" customHeight="1" x14ac:dyDescent="0.25">
      <c r="A219" s="1"/>
      <c r="B219" s="2"/>
      <c r="C219" s="3"/>
      <c r="D219" s="3"/>
      <c r="E219" s="3"/>
      <c r="F219" s="3"/>
      <c r="G219" s="3"/>
      <c r="H219" s="3"/>
      <c r="I219" s="3"/>
      <c r="J219" s="3"/>
      <c r="K219" s="3"/>
      <c r="L219" s="3"/>
      <c r="M219" s="3"/>
      <c r="N219" s="3"/>
      <c r="O219" s="1"/>
      <c r="P219" s="1"/>
      <c r="Q219" s="1"/>
      <c r="R219" s="1"/>
      <c r="S219" s="1"/>
      <c r="T219" s="1"/>
      <c r="U219" s="1"/>
      <c r="V219" s="1"/>
      <c r="W219" s="1"/>
      <c r="X219" s="1"/>
      <c r="Y219" s="1"/>
      <c r="Z219" s="1"/>
    </row>
    <row r="220" spans="1:26" ht="15.75" customHeight="1" x14ac:dyDescent="0.25">
      <c r="A220" s="1"/>
      <c r="B220" s="2"/>
      <c r="C220" s="3"/>
      <c r="D220" s="3"/>
      <c r="E220" s="3"/>
      <c r="F220" s="3"/>
      <c r="G220" s="3"/>
      <c r="H220" s="3"/>
      <c r="I220" s="3"/>
      <c r="J220" s="3"/>
      <c r="K220" s="3"/>
      <c r="L220" s="3"/>
      <c r="M220" s="3"/>
      <c r="N220" s="3"/>
      <c r="O220" s="1"/>
      <c r="P220" s="1"/>
      <c r="Q220" s="1"/>
      <c r="R220" s="1"/>
      <c r="S220" s="1"/>
      <c r="T220" s="1"/>
      <c r="U220" s="1"/>
      <c r="V220" s="1"/>
      <c r="W220" s="1"/>
      <c r="X220" s="1"/>
      <c r="Y220" s="1"/>
      <c r="Z220" s="1"/>
    </row>
    <row r="221" spans="1:26" ht="15.75" customHeight="1" x14ac:dyDescent="0.25">
      <c r="A221" s="1"/>
      <c r="B221" s="2"/>
      <c r="C221" s="3"/>
      <c r="D221" s="3"/>
      <c r="E221" s="3"/>
      <c r="F221" s="3"/>
      <c r="G221" s="3"/>
      <c r="H221" s="3"/>
      <c r="I221" s="3"/>
      <c r="J221" s="3"/>
      <c r="K221" s="3"/>
      <c r="L221" s="3"/>
      <c r="M221" s="3"/>
      <c r="N221" s="3"/>
      <c r="O221" s="1"/>
      <c r="P221" s="1"/>
      <c r="Q221" s="1"/>
      <c r="R221" s="1"/>
      <c r="S221" s="1"/>
      <c r="T221" s="1"/>
      <c r="U221" s="1"/>
      <c r="V221" s="1"/>
      <c r="W221" s="1"/>
      <c r="X221" s="1"/>
      <c r="Y221" s="1"/>
      <c r="Z221" s="1"/>
    </row>
    <row r="222" spans="1:26" ht="15.75" customHeight="1" x14ac:dyDescent="0.25">
      <c r="A222" s="1"/>
      <c r="B222" s="2"/>
      <c r="C222" s="3"/>
      <c r="D222" s="3"/>
      <c r="E222" s="3"/>
      <c r="F222" s="3"/>
      <c r="G222" s="3"/>
      <c r="H222" s="3"/>
      <c r="I222" s="3"/>
      <c r="J222" s="3"/>
      <c r="K222" s="3"/>
      <c r="L222" s="3"/>
      <c r="M222" s="3"/>
      <c r="N222" s="3"/>
      <c r="O222" s="1"/>
      <c r="P222" s="1"/>
      <c r="Q222" s="1"/>
      <c r="R222" s="1"/>
      <c r="S222" s="1"/>
      <c r="T222" s="1"/>
      <c r="U222" s="1"/>
      <c r="V222" s="1"/>
      <c r="W222" s="1"/>
      <c r="X222" s="1"/>
      <c r="Y222" s="1"/>
      <c r="Z222" s="1"/>
    </row>
    <row r="223" spans="1:26" ht="15.75" customHeight="1" x14ac:dyDescent="0.25">
      <c r="A223" s="1"/>
      <c r="B223" s="2"/>
      <c r="C223" s="3"/>
      <c r="D223" s="3"/>
      <c r="E223" s="3"/>
      <c r="F223" s="3"/>
      <c r="G223" s="3"/>
      <c r="H223" s="3"/>
      <c r="I223" s="3"/>
      <c r="J223" s="3"/>
      <c r="K223" s="3"/>
      <c r="L223" s="3"/>
      <c r="M223" s="3"/>
      <c r="N223" s="3"/>
      <c r="O223" s="1"/>
      <c r="P223" s="1"/>
      <c r="Q223" s="1"/>
      <c r="R223" s="1"/>
      <c r="S223" s="1"/>
      <c r="T223" s="1"/>
      <c r="U223" s="1"/>
      <c r="V223" s="1"/>
      <c r="W223" s="1"/>
      <c r="X223" s="1"/>
      <c r="Y223" s="1"/>
      <c r="Z223" s="1"/>
    </row>
    <row r="224" spans="1:26" ht="15.75" customHeight="1" x14ac:dyDescent="0.25">
      <c r="A224" s="1"/>
      <c r="B224" s="2"/>
      <c r="C224" s="3"/>
      <c r="D224" s="3"/>
      <c r="E224" s="3"/>
      <c r="F224" s="3"/>
      <c r="G224" s="3"/>
      <c r="H224" s="3"/>
      <c r="I224" s="3"/>
      <c r="J224" s="3"/>
      <c r="K224" s="3"/>
      <c r="L224" s="3"/>
      <c r="M224" s="3"/>
      <c r="N224" s="3"/>
      <c r="O224" s="1"/>
      <c r="P224" s="1"/>
      <c r="Q224" s="1"/>
      <c r="R224" s="1"/>
      <c r="S224" s="1"/>
      <c r="T224" s="1"/>
      <c r="U224" s="1"/>
      <c r="V224" s="1"/>
      <c r="W224" s="1"/>
      <c r="X224" s="1"/>
      <c r="Y224" s="1"/>
      <c r="Z224" s="1"/>
    </row>
    <row r="225" spans="1:26" ht="15.75" customHeight="1" x14ac:dyDescent="0.25">
      <c r="A225" s="1"/>
      <c r="B225" s="2"/>
      <c r="C225" s="3"/>
      <c r="D225" s="3"/>
      <c r="E225" s="3"/>
      <c r="F225" s="3"/>
      <c r="G225" s="3"/>
      <c r="H225" s="3"/>
      <c r="I225" s="3"/>
      <c r="J225" s="3"/>
      <c r="K225" s="3"/>
      <c r="L225" s="3"/>
      <c r="M225" s="3"/>
      <c r="N225" s="3"/>
      <c r="O225" s="1"/>
      <c r="P225" s="1"/>
      <c r="Q225" s="1"/>
      <c r="R225" s="1"/>
      <c r="S225" s="1"/>
      <c r="T225" s="1"/>
      <c r="U225" s="1"/>
      <c r="V225" s="1"/>
      <c r="W225" s="1"/>
      <c r="X225" s="1"/>
      <c r="Y225" s="1"/>
      <c r="Z225" s="1"/>
    </row>
    <row r="226" spans="1:26" ht="15.75" customHeight="1" x14ac:dyDescent="0.25">
      <c r="A226" s="1"/>
      <c r="B226" s="2"/>
      <c r="C226" s="3"/>
      <c r="D226" s="3"/>
      <c r="E226" s="3"/>
      <c r="F226" s="3"/>
      <c r="G226" s="3"/>
      <c r="H226" s="3"/>
      <c r="I226" s="3"/>
      <c r="J226" s="3"/>
      <c r="K226" s="3"/>
      <c r="L226" s="3"/>
      <c r="M226" s="3"/>
      <c r="N226" s="3"/>
      <c r="O226" s="1"/>
      <c r="P226" s="1"/>
      <c r="Q226" s="1"/>
      <c r="R226" s="1"/>
      <c r="S226" s="1"/>
      <c r="T226" s="1"/>
      <c r="U226" s="1"/>
      <c r="V226" s="1"/>
      <c r="W226" s="1"/>
      <c r="X226" s="1"/>
      <c r="Y226" s="1"/>
      <c r="Z226" s="1"/>
    </row>
    <row r="227" spans="1:26" ht="15.75" customHeight="1" x14ac:dyDescent="0.25">
      <c r="A227" s="1"/>
      <c r="B227" s="2"/>
      <c r="C227" s="3"/>
      <c r="D227" s="3"/>
      <c r="E227" s="3"/>
      <c r="F227" s="3"/>
      <c r="G227" s="3"/>
      <c r="H227" s="3"/>
      <c r="I227" s="3"/>
      <c r="J227" s="3"/>
      <c r="K227" s="3"/>
      <c r="L227" s="3"/>
      <c r="M227" s="3"/>
      <c r="N227" s="3"/>
      <c r="O227" s="1"/>
      <c r="P227" s="1"/>
      <c r="Q227" s="1"/>
      <c r="R227" s="1"/>
      <c r="S227" s="1"/>
      <c r="T227" s="1"/>
      <c r="U227" s="1"/>
      <c r="V227" s="1"/>
      <c r="W227" s="1"/>
      <c r="X227" s="1"/>
      <c r="Y227" s="1"/>
      <c r="Z227" s="1"/>
    </row>
    <row r="228" spans="1:26" ht="15.75" customHeight="1" x14ac:dyDescent="0.25">
      <c r="A228" s="1"/>
      <c r="B228" s="2"/>
      <c r="C228" s="3"/>
      <c r="D228" s="3"/>
      <c r="E228" s="3"/>
      <c r="F228" s="3"/>
      <c r="G228" s="3"/>
      <c r="H228" s="3"/>
      <c r="I228" s="3"/>
      <c r="J228" s="3"/>
      <c r="K228" s="3"/>
      <c r="L228" s="3"/>
      <c r="M228" s="3"/>
      <c r="N228" s="3"/>
      <c r="O228" s="1"/>
      <c r="P228" s="1"/>
      <c r="Q228" s="1"/>
      <c r="R228" s="1"/>
      <c r="S228" s="1"/>
      <c r="T228" s="1"/>
      <c r="U228" s="1"/>
      <c r="V228" s="1"/>
      <c r="W228" s="1"/>
      <c r="X228" s="1"/>
      <c r="Y228" s="1"/>
      <c r="Z228" s="1"/>
    </row>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E0B3"/>
  </sheetPr>
  <dimension ref="A1:Z432"/>
  <sheetViews>
    <sheetView showGridLines="0" workbookViewId="0">
      <pane ySplit="3" topLeftCell="A4" activePane="bottomLeft" state="frozen"/>
      <selection pane="bottomLeft" activeCell="B5" sqref="B5"/>
    </sheetView>
  </sheetViews>
  <sheetFormatPr defaultColWidth="14.42578125" defaultRowHeight="15" customHeight="1" x14ac:dyDescent="0.25"/>
  <cols>
    <col min="1" max="1" width="9.140625" hidden="1" customWidth="1"/>
    <col min="2" max="2" width="1.85546875" customWidth="1"/>
    <col min="3" max="5" width="5.5703125" customWidth="1"/>
    <col min="6" max="6" width="60.7109375" customWidth="1"/>
    <col min="7" max="7" width="132.7109375" customWidth="1"/>
    <col min="8" max="8" width="10.5703125" customWidth="1"/>
    <col min="9" max="26" width="9.140625" customWidth="1"/>
  </cols>
  <sheetData>
    <row r="1" spans="1:26" x14ac:dyDescent="0.25">
      <c r="A1" s="78"/>
      <c r="B1" s="78"/>
      <c r="C1" s="79" t="s">
        <v>29</v>
      </c>
      <c r="D1" s="58"/>
      <c r="E1" s="58"/>
      <c r="F1" s="80"/>
      <c r="G1" s="78"/>
      <c r="H1" s="78"/>
      <c r="I1" s="78"/>
      <c r="J1" s="78"/>
      <c r="K1" s="78"/>
      <c r="L1" s="78"/>
      <c r="M1" s="78"/>
      <c r="N1" s="78"/>
      <c r="O1" s="78"/>
      <c r="P1" s="78"/>
      <c r="Q1" s="78"/>
      <c r="R1" s="78"/>
      <c r="S1" s="78"/>
      <c r="T1" s="78"/>
      <c r="U1" s="78"/>
      <c r="V1" s="78"/>
      <c r="W1" s="78"/>
      <c r="X1" s="78"/>
      <c r="Y1" s="78"/>
      <c r="Z1" s="78"/>
    </row>
    <row r="2" spans="1:26" x14ac:dyDescent="0.25">
      <c r="A2" s="81"/>
      <c r="B2" s="82"/>
      <c r="C2" s="83" t="s">
        <v>30</v>
      </c>
      <c r="D2" s="84"/>
      <c r="E2" s="84"/>
      <c r="F2" s="85"/>
      <c r="G2" s="86"/>
      <c r="H2" s="81"/>
      <c r="I2" s="81"/>
      <c r="J2" s="81"/>
      <c r="K2" s="81"/>
      <c r="L2" s="81"/>
      <c r="M2" s="81"/>
      <c r="N2" s="81"/>
      <c r="O2" s="81"/>
      <c r="P2" s="81"/>
      <c r="Q2" s="81"/>
      <c r="R2" s="81"/>
      <c r="S2" s="81"/>
      <c r="T2" s="81"/>
      <c r="U2" s="81"/>
      <c r="V2" s="81"/>
      <c r="W2" s="81"/>
      <c r="X2" s="81"/>
      <c r="Y2" s="81"/>
      <c r="Z2" s="81"/>
    </row>
    <row r="3" spans="1:26" x14ac:dyDescent="0.25">
      <c r="A3" s="81"/>
      <c r="B3" s="81"/>
      <c r="C3" s="83"/>
      <c r="D3" s="84"/>
      <c r="E3" s="84"/>
      <c r="F3" s="85"/>
      <c r="G3" s="86"/>
      <c r="H3" s="81"/>
      <c r="I3" s="81"/>
      <c r="J3" s="81"/>
      <c r="K3" s="81"/>
      <c r="L3" s="81"/>
      <c r="M3" s="81"/>
      <c r="N3" s="81"/>
      <c r="O3" s="81"/>
      <c r="P3" s="81"/>
      <c r="Q3" s="81"/>
      <c r="R3" s="81"/>
      <c r="S3" s="81"/>
      <c r="T3" s="81"/>
      <c r="U3" s="81"/>
      <c r="V3" s="81"/>
      <c r="W3" s="81"/>
      <c r="X3" s="81"/>
      <c r="Y3" s="81"/>
      <c r="Z3" s="81"/>
    </row>
    <row r="4" spans="1:26" x14ac:dyDescent="0.25">
      <c r="A4" s="78"/>
      <c r="B4" s="78"/>
      <c r="C4" s="87" t="s">
        <v>31</v>
      </c>
      <c r="D4" s="58"/>
      <c r="E4" s="58"/>
      <c r="F4" s="80"/>
      <c r="G4" s="78"/>
      <c r="H4" s="78"/>
      <c r="I4" s="78"/>
      <c r="J4" s="78"/>
      <c r="K4" s="78"/>
      <c r="L4" s="78"/>
      <c r="M4" s="78"/>
      <c r="N4" s="78"/>
      <c r="O4" s="78"/>
      <c r="P4" s="78"/>
      <c r="Q4" s="78"/>
      <c r="R4" s="78"/>
      <c r="S4" s="78"/>
      <c r="T4" s="78"/>
      <c r="U4" s="78"/>
      <c r="V4" s="78"/>
      <c r="W4" s="78"/>
      <c r="X4" s="78"/>
      <c r="Y4" s="78"/>
      <c r="Z4" s="78"/>
    </row>
    <row r="5" spans="1:26" x14ac:dyDescent="0.25">
      <c r="A5" s="88"/>
      <c r="B5" s="88"/>
      <c r="C5" s="89"/>
      <c r="D5" s="90" t="s">
        <v>32</v>
      </c>
      <c r="E5" s="91" t="s">
        <v>33</v>
      </c>
      <c r="F5" s="92"/>
      <c r="G5" s="88"/>
      <c r="H5" s="88"/>
      <c r="I5" s="88"/>
      <c r="J5" s="88"/>
      <c r="K5" s="88"/>
      <c r="L5" s="88"/>
      <c r="M5" s="88"/>
      <c r="N5" s="88"/>
      <c r="O5" s="88"/>
      <c r="P5" s="88"/>
      <c r="Q5" s="88"/>
      <c r="R5" s="88"/>
      <c r="S5" s="88"/>
      <c r="T5" s="88"/>
      <c r="U5" s="88"/>
      <c r="V5" s="88"/>
      <c r="W5" s="88"/>
      <c r="X5" s="88"/>
      <c r="Y5" s="88"/>
      <c r="Z5" s="88"/>
    </row>
    <row r="6" spans="1:26" x14ac:dyDescent="0.25">
      <c r="A6" s="78"/>
      <c r="B6" s="78"/>
      <c r="C6" s="93" t="s">
        <v>34</v>
      </c>
      <c r="D6" s="94">
        <v>132</v>
      </c>
      <c r="E6" s="94"/>
      <c r="F6" s="95" t="s">
        <v>35</v>
      </c>
      <c r="G6" s="96" t="s">
        <v>36</v>
      </c>
      <c r="H6" s="78"/>
      <c r="I6" s="78"/>
      <c r="J6" s="78"/>
      <c r="K6" s="78"/>
      <c r="L6" s="78"/>
      <c r="M6" s="78"/>
      <c r="N6" s="78"/>
      <c r="O6" s="78"/>
      <c r="P6" s="78"/>
      <c r="Q6" s="78"/>
      <c r="R6" s="78"/>
      <c r="S6" s="78"/>
      <c r="T6" s="78"/>
      <c r="U6" s="78"/>
      <c r="V6" s="78"/>
      <c r="W6" s="78"/>
      <c r="X6" s="78"/>
      <c r="Y6" s="78"/>
      <c r="Z6" s="78"/>
    </row>
    <row r="7" spans="1:26" x14ac:dyDescent="0.25">
      <c r="A7" s="78"/>
      <c r="B7" s="78"/>
      <c r="C7" s="93" t="s">
        <v>34</v>
      </c>
      <c r="D7" s="94">
        <v>215</v>
      </c>
      <c r="E7" s="94" t="s">
        <v>37</v>
      </c>
      <c r="F7" s="95" t="s">
        <v>38</v>
      </c>
      <c r="G7" s="97" t="s">
        <v>39</v>
      </c>
      <c r="H7" s="78"/>
      <c r="I7" s="78"/>
      <c r="J7" s="78"/>
      <c r="K7" s="78"/>
      <c r="L7" s="78"/>
      <c r="M7" s="78"/>
      <c r="N7" s="78"/>
      <c r="O7" s="78"/>
      <c r="P7" s="78"/>
      <c r="Q7" s="78"/>
      <c r="R7" s="78"/>
      <c r="S7" s="78"/>
      <c r="T7" s="78"/>
      <c r="U7" s="78"/>
      <c r="V7" s="78"/>
      <c r="W7" s="78"/>
      <c r="X7" s="78"/>
      <c r="Y7" s="78"/>
      <c r="Z7" s="78"/>
    </row>
    <row r="8" spans="1:26" x14ac:dyDescent="0.25">
      <c r="A8" s="78"/>
      <c r="B8" s="78"/>
      <c r="C8" s="93" t="s">
        <v>34</v>
      </c>
      <c r="D8" s="94">
        <v>304</v>
      </c>
      <c r="E8" s="94">
        <v>504</v>
      </c>
      <c r="F8" s="95" t="s">
        <v>40</v>
      </c>
      <c r="G8" s="98" t="s">
        <v>41</v>
      </c>
      <c r="H8" s="78"/>
      <c r="I8" s="78"/>
      <c r="J8" s="78"/>
      <c r="K8" s="78"/>
      <c r="L8" s="78"/>
      <c r="M8" s="78"/>
      <c r="N8" s="78"/>
      <c r="O8" s="78"/>
      <c r="P8" s="78"/>
      <c r="Q8" s="78"/>
      <c r="R8" s="78"/>
      <c r="S8" s="78"/>
      <c r="T8" s="78"/>
      <c r="U8" s="78"/>
      <c r="V8" s="78"/>
      <c r="W8" s="78"/>
      <c r="X8" s="78"/>
      <c r="Y8" s="78"/>
      <c r="Z8" s="78"/>
    </row>
    <row r="9" spans="1:26" x14ac:dyDescent="0.25">
      <c r="A9" s="78"/>
      <c r="B9" s="78"/>
      <c r="C9" s="93" t="s">
        <v>34</v>
      </c>
      <c r="D9" s="94">
        <v>305</v>
      </c>
      <c r="E9" s="94">
        <v>505</v>
      </c>
      <c r="F9" s="95" t="s">
        <v>42</v>
      </c>
      <c r="G9" s="97" t="s">
        <v>43</v>
      </c>
      <c r="H9" s="78"/>
      <c r="I9" s="78"/>
      <c r="J9" s="78"/>
      <c r="K9" s="78"/>
      <c r="L9" s="78"/>
      <c r="M9" s="78"/>
      <c r="N9" s="78"/>
      <c r="O9" s="78"/>
      <c r="P9" s="78"/>
      <c r="Q9" s="78"/>
      <c r="R9" s="78"/>
      <c r="S9" s="78"/>
      <c r="T9" s="78"/>
      <c r="U9" s="78"/>
      <c r="V9" s="78"/>
      <c r="W9" s="78"/>
      <c r="X9" s="78"/>
      <c r="Y9" s="78"/>
      <c r="Z9" s="78"/>
    </row>
    <row r="10" spans="1:26" x14ac:dyDescent="0.25">
      <c r="A10" s="78"/>
      <c r="B10" s="78"/>
      <c r="C10" s="93" t="s">
        <v>34</v>
      </c>
      <c r="D10" s="94">
        <v>306</v>
      </c>
      <c r="E10" s="94" t="s">
        <v>37</v>
      </c>
      <c r="F10" s="95" t="s">
        <v>44</v>
      </c>
      <c r="G10" s="98" t="s">
        <v>45</v>
      </c>
      <c r="H10" s="78"/>
      <c r="I10" s="78"/>
      <c r="J10" s="78"/>
      <c r="K10" s="78"/>
      <c r="L10" s="78"/>
      <c r="M10" s="78"/>
      <c r="N10" s="78"/>
      <c r="O10" s="78"/>
      <c r="P10" s="78"/>
      <c r="Q10" s="78"/>
      <c r="R10" s="78"/>
      <c r="S10" s="78"/>
      <c r="T10" s="78"/>
      <c r="U10" s="78"/>
      <c r="V10" s="78"/>
      <c r="W10" s="78"/>
      <c r="X10" s="78"/>
      <c r="Y10" s="78"/>
      <c r="Z10" s="78"/>
    </row>
    <row r="11" spans="1:26" x14ac:dyDescent="0.25">
      <c r="A11" s="78"/>
      <c r="B11" s="78"/>
      <c r="C11" s="93" t="s">
        <v>34</v>
      </c>
      <c r="D11" s="94">
        <v>387</v>
      </c>
      <c r="E11" s="94">
        <v>587</v>
      </c>
      <c r="F11" s="95" t="s">
        <v>46</v>
      </c>
      <c r="G11" s="97" t="s">
        <v>47</v>
      </c>
      <c r="H11" s="78"/>
      <c r="I11" s="78"/>
      <c r="J11" s="78"/>
      <c r="K11" s="78"/>
      <c r="L11" s="78"/>
      <c r="M11" s="78"/>
      <c r="N11" s="78"/>
      <c r="O11" s="78"/>
      <c r="P11" s="78"/>
      <c r="Q11" s="78"/>
      <c r="R11" s="78"/>
      <c r="S11" s="78"/>
      <c r="T11" s="78"/>
      <c r="U11" s="78"/>
      <c r="V11" s="78"/>
      <c r="W11" s="78"/>
      <c r="X11" s="78"/>
      <c r="Y11" s="78"/>
      <c r="Z11" s="78"/>
    </row>
    <row r="12" spans="1:26" x14ac:dyDescent="0.25">
      <c r="A12" s="78"/>
      <c r="B12" s="78"/>
      <c r="C12" s="93" t="s">
        <v>34</v>
      </c>
      <c r="D12" s="94">
        <v>422</v>
      </c>
      <c r="E12" s="94">
        <v>622</v>
      </c>
      <c r="F12" s="95" t="s">
        <v>48</v>
      </c>
      <c r="G12" s="98" t="s">
        <v>49</v>
      </c>
      <c r="H12" s="78"/>
      <c r="I12" s="78"/>
      <c r="J12" s="78"/>
      <c r="K12" s="78"/>
      <c r="L12" s="78"/>
      <c r="M12" s="78"/>
      <c r="N12" s="78"/>
      <c r="O12" s="78"/>
      <c r="P12" s="78"/>
      <c r="Q12" s="78"/>
      <c r="R12" s="78"/>
      <c r="S12" s="78"/>
      <c r="T12" s="78"/>
      <c r="U12" s="78"/>
      <c r="V12" s="78"/>
      <c r="W12" s="78"/>
      <c r="X12" s="78"/>
      <c r="Y12" s="78"/>
      <c r="Z12" s="78"/>
    </row>
    <row r="13" spans="1:26" x14ac:dyDescent="0.25">
      <c r="A13" s="78"/>
      <c r="B13" s="78"/>
      <c r="C13" s="93" t="s">
        <v>34</v>
      </c>
      <c r="D13" s="94" t="s">
        <v>37</v>
      </c>
      <c r="E13" s="94">
        <v>565</v>
      </c>
      <c r="F13" s="95" t="s">
        <v>50</v>
      </c>
      <c r="G13" s="98" t="s">
        <v>51</v>
      </c>
      <c r="H13" s="78"/>
      <c r="I13" s="78"/>
      <c r="J13" s="78"/>
      <c r="K13" s="78"/>
      <c r="L13" s="78"/>
      <c r="M13" s="78"/>
      <c r="N13" s="78"/>
      <c r="O13" s="78"/>
      <c r="P13" s="78"/>
      <c r="Q13" s="78"/>
      <c r="R13" s="78"/>
      <c r="S13" s="78"/>
      <c r="T13" s="78"/>
      <c r="U13" s="78"/>
      <c r="V13" s="78"/>
      <c r="W13" s="78"/>
      <c r="X13" s="78"/>
      <c r="Y13" s="78"/>
      <c r="Z13" s="78"/>
    </row>
    <row r="14" spans="1:26" x14ac:dyDescent="0.25">
      <c r="A14" s="78"/>
      <c r="B14" s="78"/>
      <c r="C14" s="93" t="s">
        <v>34</v>
      </c>
      <c r="D14" s="94"/>
      <c r="E14" s="94">
        <v>798</v>
      </c>
      <c r="F14" s="95" t="s">
        <v>52</v>
      </c>
      <c r="G14" s="97" t="s">
        <v>53</v>
      </c>
      <c r="H14" s="78"/>
      <c r="I14" s="78"/>
      <c r="J14" s="78"/>
      <c r="K14" s="78"/>
      <c r="L14" s="78"/>
      <c r="M14" s="78"/>
      <c r="N14" s="78"/>
      <c r="O14" s="78"/>
      <c r="P14" s="78"/>
      <c r="Q14" s="78"/>
      <c r="R14" s="78"/>
      <c r="S14" s="78"/>
      <c r="T14" s="78"/>
      <c r="U14" s="78"/>
      <c r="V14" s="78"/>
      <c r="W14" s="78"/>
      <c r="X14" s="78"/>
      <c r="Y14" s="78"/>
      <c r="Z14" s="78"/>
    </row>
    <row r="15" spans="1:26" x14ac:dyDescent="0.25">
      <c r="A15" s="78"/>
      <c r="B15" s="78"/>
      <c r="C15" s="99"/>
      <c r="D15" s="58">
        <f t="shared" ref="D15:E15" si="0">COUNTIF(D6:D14, "&gt;0")</f>
        <v>7</v>
      </c>
      <c r="E15" s="58">
        <f t="shared" si="0"/>
        <v>6</v>
      </c>
      <c r="F15" s="80"/>
      <c r="G15" s="78"/>
      <c r="H15" s="78"/>
      <c r="I15" s="78"/>
      <c r="J15" s="78"/>
      <c r="K15" s="78"/>
      <c r="L15" s="78"/>
      <c r="M15" s="78"/>
      <c r="N15" s="78"/>
      <c r="O15" s="78"/>
      <c r="P15" s="78"/>
      <c r="Q15" s="78"/>
      <c r="R15" s="78"/>
      <c r="S15" s="78"/>
      <c r="T15" s="78"/>
      <c r="U15" s="78"/>
      <c r="V15" s="78"/>
      <c r="W15" s="78"/>
      <c r="X15" s="78"/>
      <c r="Y15" s="78"/>
      <c r="Z15" s="78"/>
    </row>
    <row r="16" spans="1:26" x14ac:dyDescent="0.25">
      <c r="A16" s="78"/>
      <c r="B16" s="78"/>
      <c r="C16" s="99"/>
      <c r="D16" s="58"/>
      <c r="E16" s="58"/>
      <c r="F16" s="80"/>
      <c r="G16" s="78"/>
      <c r="H16" s="78"/>
      <c r="I16" s="78"/>
      <c r="J16" s="78"/>
      <c r="K16" s="78"/>
      <c r="L16" s="78"/>
      <c r="M16" s="78"/>
      <c r="N16" s="78"/>
      <c r="O16" s="78"/>
      <c r="P16" s="78"/>
      <c r="Q16" s="78"/>
      <c r="R16" s="78"/>
      <c r="S16" s="78"/>
      <c r="T16" s="78"/>
      <c r="U16" s="78"/>
      <c r="V16" s="78"/>
      <c r="W16" s="78"/>
      <c r="X16" s="78"/>
      <c r="Y16" s="78"/>
      <c r="Z16" s="78"/>
    </row>
    <row r="17" spans="1:26" x14ac:dyDescent="0.25">
      <c r="A17" s="78"/>
      <c r="B17" s="78"/>
      <c r="C17" s="87" t="s">
        <v>54</v>
      </c>
      <c r="D17" s="58"/>
      <c r="E17" s="58"/>
      <c r="F17" s="100"/>
      <c r="G17" s="78"/>
      <c r="H17" s="78"/>
      <c r="I17" s="78"/>
      <c r="J17" s="78"/>
      <c r="K17" s="78"/>
      <c r="L17" s="78"/>
      <c r="M17" s="78"/>
      <c r="N17" s="78"/>
      <c r="O17" s="78"/>
      <c r="P17" s="78"/>
      <c r="Q17" s="78"/>
      <c r="R17" s="78"/>
      <c r="S17" s="78"/>
      <c r="T17" s="78"/>
      <c r="U17" s="78"/>
      <c r="V17" s="78"/>
      <c r="W17" s="78"/>
      <c r="X17" s="78"/>
      <c r="Y17" s="78"/>
      <c r="Z17" s="78"/>
    </row>
    <row r="18" spans="1:26" x14ac:dyDescent="0.25">
      <c r="A18" s="88"/>
      <c r="B18" s="88"/>
      <c r="C18" s="89"/>
      <c r="D18" s="90" t="s">
        <v>32</v>
      </c>
      <c r="E18" s="91" t="s">
        <v>33</v>
      </c>
      <c r="F18" s="92"/>
      <c r="G18" s="88"/>
      <c r="H18" s="88"/>
      <c r="I18" s="88"/>
      <c r="J18" s="88"/>
      <c r="K18" s="88"/>
      <c r="L18" s="88"/>
      <c r="M18" s="88"/>
      <c r="N18" s="88"/>
      <c r="O18" s="88"/>
      <c r="P18" s="88"/>
      <c r="Q18" s="88"/>
      <c r="R18" s="88"/>
      <c r="S18" s="88"/>
      <c r="T18" s="88"/>
      <c r="U18" s="88"/>
      <c r="V18" s="88"/>
      <c r="W18" s="88"/>
      <c r="X18" s="88"/>
      <c r="Y18" s="88"/>
      <c r="Z18" s="88"/>
    </row>
    <row r="19" spans="1:26" x14ac:dyDescent="0.25">
      <c r="A19" s="78"/>
      <c r="B19" s="78"/>
      <c r="C19" s="93" t="s">
        <v>55</v>
      </c>
      <c r="D19" s="94">
        <v>120</v>
      </c>
      <c r="E19" s="94" t="s">
        <v>37</v>
      </c>
      <c r="F19" s="95" t="s">
        <v>56</v>
      </c>
      <c r="G19" s="96" t="s">
        <v>57</v>
      </c>
      <c r="H19" s="78"/>
      <c r="I19" s="78"/>
      <c r="J19" s="78"/>
      <c r="K19" s="78"/>
      <c r="L19" s="78"/>
      <c r="M19" s="78"/>
      <c r="N19" s="78"/>
      <c r="O19" s="78"/>
      <c r="P19" s="78"/>
      <c r="Q19" s="78"/>
      <c r="R19" s="78"/>
      <c r="S19" s="78"/>
      <c r="T19" s="78"/>
      <c r="U19" s="78"/>
      <c r="V19" s="78"/>
      <c r="W19" s="78"/>
      <c r="X19" s="78"/>
      <c r="Y19" s="78"/>
      <c r="Z19" s="78"/>
    </row>
    <row r="20" spans="1:26" x14ac:dyDescent="0.25">
      <c r="A20" s="78"/>
      <c r="B20" s="78"/>
      <c r="C20" s="93" t="s">
        <v>55</v>
      </c>
      <c r="D20" s="94">
        <v>220</v>
      </c>
      <c r="E20" s="94" t="s">
        <v>37</v>
      </c>
      <c r="F20" s="95" t="s">
        <v>58</v>
      </c>
      <c r="G20" s="98" t="s">
        <v>59</v>
      </c>
      <c r="H20" s="78"/>
      <c r="I20" s="78"/>
      <c r="J20" s="78"/>
      <c r="K20" s="78"/>
      <c r="L20" s="78"/>
      <c r="M20" s="78"/>
      <c r="N20" s="78"/>
      <c r="O20" s="78"/>
      <c r="P20" s="78"/>
      <c r="Q20" s="78"/>
      <c r="R20" s="78"/>
      <c r="S20" s="78"/>
      <c r="T20" s="78"/>
      <c r="U20" s="78"/>
      <c r="V20" s="78"/>
      <c r="W20" s="78"/>
      <c r="X20" s="78"/>
      <c r="Y20" s="78"/>
      <c r="Z20" s="78"/>
    </row>
    <row r="21" spans="1:26" x14ac:dyDescent="0.25">
      <c r="A21" s="78"/>
      <c r="B21" s="101"/>
      <c r="C21" s="93" t="s">
        <v>55</v>
      </c>
      <c r="D21" s="94">
        <v>298</v>
      </c>
      <c r="E21" s="94"/>
      <c r="F21" s="95" t="s">
        <v>60</v>
      </c>
      <c r="G21" s="98" t="s">
        <v>61</v>
      </c>
      <c r="H21" s="102"/>
      <c r="I21" s="78"/>
      <c r="J21" s="78"/>
      <c r="K21" s="78"/>
      <c r="L21" s="78"/>
      <c r="M21" s="78"/>
      <c r="N21" s="78"/>
      <c r="O21" s="78"/>
      <c r="P21" s="78"/>
      <c r="Q21" s="78"/>
      <c r="R21" s="78"/>
      <c r="S21" s="78"/>
      <c r="T21" s="78"/>
      <c r="U21" s="78"/>
      <c r="V21" s="78"/>
      <c r="W21" s="78"/>
      <c r="X21" s="78"/>
      <c r="Y21" s="78"/>
      <c r="Z21" s="78"/>
    </row>
    <row r="22" spans="1:26" x14ac:dyDescent="0.25">
      <c r="A22" s="78"/>
      <c r="B22" s="78"/>
      <c r="C22" s="93" t="s">
        <v>55</v>
      </c>
      <c r="D22" s="94">
        <v>305</v>
      </c>
      <c r="E22" s="94">
        <v>605</v>
      </c>
      <c r="F22" s="95" t="s">
        <v>62</v>
      </c>
      <c r="G22" s="97" t="s">
        <v>63</v>
      </c>
      <c r="H22" s="78"/>
      <c r="I22" s="78"/>
      <c r="J22" s="78"/>
      <c r="K22" s="78"/>
      <c r="L22" s="78"/>
      <c r="M22" s="78"/>
      <c r="N22" s="78"/>
      <c r="O22" s="78"/>
      <c r="P22" s="78"/>
      <c r="Q22" s="78"/>
      <c r="R22" s="78"/>
      <c r="S22" s="78"/>
      <c r="T22" s="78"/>
      <c r="U22" s="78"/>
      <c r="V22" s="78"/>
      <c r="W22" s="78"/>
      <c r="X22" s="78"/>
      <c r="Y22" s="78"/>
      <c r="Z22" s="78"/>
    </row>
    <row r="23" spans="1:26" x14ac:dyDescent="0.25">
      <c r="A23" s="78"/>
      <c r="B23" s="78"/>
      <c r="C23" s="93" t="s">
        <v>55</v>
      </c>
      <c r="D23" s="94">
        <v>411</v>
      </c>
      <c r="E23" s="94" t="s">
        <v>37</v>
      </c>
      <c r="F23" s="95" t="s">
        <v>64</v>
      </c>
      <c r="G23" s="98" t="s">
        <v>65</v>
      </c>
      <c r="H23" s="78"/>
      <c r="I23" s="78"/>
      <c r="J23" s="78"/>
      <c r="K23" s="78"/>
      <c r="L23" s="78"/>
      <c r="M23" s="78"/>
      <c r="N23" s="78"/>
      <c r="O23" s="78"/>
      <c r="P23" s="78"/>
      <c r="Q23" s="78"/>
      <c r="R23" s="78"/>
      <c r="S23" s="78"/>
      <c r="T23" s="78"/>
      <c r="U23" s="78"/>
      <c r="V23" s="78"/>
      <c r="W23" s="78"/>
      <c r="X23" s="78"/>
      <c r="Y23" s="78"/>
      <c r="Z23" s="78"/>
    </row>
    <row r="24" spans="1:26" x14ac:dyDescent="0.25">
      <c r="A24" s="78"/>
      <c r="B24" s="78"/>
      <c r="C24" s="93" t="s">
        <v>55</v>
      </c>
      <c r="D24" s="94">
        <v>413</v>
      </c>
      <c r="E24" s="94" t="s">
        <v>37</v>
      </c>
      <c r="F24" s="95" t="s">
        <v>66</v>
      </c>
      <c r="G24" s="103" t="s">
        <v>67</v>
      </c>
      <c r="H24" s="78"/>
      <c r="I24" s="78"/>
      <c r="J24" s="78"/>
      <c r="K24" s="78"/>
      <c r="L24" s="78"/>
      <c r="M24" s="78"/>
      <c r="N24" s="78"/>
      <c r="O24" s="78"/>
      <c r="P24" s="78"/>
      <c r="Q24" s="78"/>
      <c r="R24" s="78"/>
      <c r="S24" s="78"/>
      <c r="T24" s="78"/>
      <c r="U24" s="78"/>
      <c r="V24" s="78"/>
      <c r="W24" s="78"/>
      <c r="X24" s="78"/>
      <c r="Y24" s="78"/>
      <c r="Z24" s="78"/>
    </row>
    <row r="25" spans="1:26" x14ac:dyDescent="0.25">
      <c r="A25" s="78"/>
      <c r="B25" s="78"/>
      <c r="C25" s="93" t="s">
        <v>55</v>
      </c>
      <c r="D25" s="94">
        <v>423</v>
      </c>
      <c r="E25" s="94">
        <v>623</v>
      </c>
      <c r="F25" s="95" t="s">
        <v>68</v>
      </c>
      <c r="G25" s="97" t="s">
        <v>69</v>
      </c>
      <c r="H25" s="78"/>
      <c r="I25" s="78"/>
      <c r="J25" s="78"/>
      <c r="K25" s="78"/>
      <c r="L25" s="78"/>
      <c r="M25" s="78"/>
      <c r="N25" s="78"/>
      <c r="O25" s="78"/>
      <c r="P25" s="78"/>
      <c r="Q25" s="78"/>
      <c r="R25" s="78"/>
      <c r="S25" s="78"/>
      <c r="T25" s="78"/>
      <c r="U25" s="78"/>
      <c r="V25" s="78"/>
      <c r="W25" s="78"/>
      <c r="X25" s="78"/>
      <c r="Y25" s="78"/>
      <c r="Z25" s="78"/>
    </row>
    <row r="26" spans="1:26" x14ac:dyDescent="0.25">
      <c r="A26" s="78"/>
      <c r="B26" s="78"/>
      <c r="C26" s="93" t="s">
        <v>55</v>
      </c>
      <c r="D26" s="94">
        <v>445</v>
      </c>
      <c r="E26" s="94">
        <v>645</v>
      </c>
      <c r="F26" s="95" t="s">
        <v>70</v>
      </c>
      <c r="G26" s="104" t="s">
        <v>71</v>
      </c>
      <c r="H26" s="78"/>
      <c r="I26" s="78"/>
      <c r="J26" s="78"/>
      <c r="K26" s="78"/>
      <c r="L26" s="78"/>
      <c r="M26" s="78"/>
      <c r="N26" s="78"/>
      <c r="O26" s="78"/>
      <c r="P26" s="78"/>
      <c r="Q26" s="78"/>
      <c r="R26" s="78"/>
      <c r="S26" s="78"/>
      <c r="T26" s="78"/>
      <c r="U26" s="78"/>
      <c r="V26" s="78"/>
      <c r="W26" s="78"/>
      <c r="X26" s="78"/>
      <c r="Y26" s="78"/>
      <c r="Z26" s="78"/>
    </row>
    <row r="27" spans="1:26" x14ac:dyDescent="0.25">
      <c r="A27" s="78"/>
      <c r="B27" s="78"/>
      <c r="C27" s="93" t="s">
        <v>55</v>
      </c>
      <c r="D27" s="94">
        <v>493</v>
      </c>
      <c r="E27" s="94">
        <v>693</v>
      </c>
      <c r="F27" s="95" t="s">
        <v>72</v>
      </c>
      <c r="G27" s="104" t="s">
        <v>73</v>
      </c>
      <c r="H27" s="78"/>
      <c r="I27" s="78"/>
      <c r="J27" s="78"/>
      <c r="K27" s="78"/>
      <c r="L27" s="78"/>
      <c r="M27" s="78"/>
      <c r="N27" s="78"/>
      <c r="O27" s="78"/>
      <c r="P27" s="78"/>
      <c r="Q27" s="78"/>
      <c r="R27" s="78"/>
      <c r="S27" s="78"/>
      <c r="T27" s="78"/>
      <c r="U27" s="78"/>
      <c r="V27" s="78"/>
      <c r="W27" s="78"/>
      <c r="X27" s="78"/>
      <c r="Y27" s="78"/>
      <c r="Z27" s="78"/>
    </row>
    <row r="28" spans="1:26" x14ac:dyDescent="0.25">
      <c r="A28" s="78"/>
      <c r="B28" s="78"/>
      <c r="C28" s="93" t="s">
        <v>55</v>
      </c>
      <c r="D28" s="94" t="s">
        <v>37</v>
      </c>
      <c r="E28" s="94">
        <v>513</v>
      </c>
      <c r="F28" s="95" t="s">
        <v>74</v>
      </c>
      <c r="G28" s="105" t="s">
        <v>75</v>
      </c>
      <c r="H28" s="78"/>
      <c r="I28" s="78"/>
      <c r="J28" s="78"/>
      <c r="K28" s="78"/>
      <c r="L28" s="78"/>
      <c r="M28" s="78"/>
      <c r="N28" s="78"/>
      <c r="O28" s="78"/>
      <c r="P28" s="78"/>
      <c r="Q28" s="78"/>
      <c r="R28" s="78"/>
      <c r="S28" s="78"/>
      <c r="T28" s="78"/>
      <c r="U28" s="78"/>
      <c r="V28" s="78"/>
      <c r="W28" s="78"/>
      <c r="X28" s="78"/>
      <c r="Y28" s="78"/>
      <c r="Z28" s="78"/>
    </row>
    <row r="29" spans="1:26" x14ac:dyDescent="0.25">
      <c r="A29" s="78"/>
      <c r="B29" s="78"/>
      <c r="C29" s="93" t="s">
        <v>55</v>
      </c>
      <c r="D29" s="94" t="s">
        <v>37</v>
      </c>
      <c r="E29" s="94">
        <v>611</v>
      </c>
      <c r="F29" s="95" t="s">
        <v>76</v>
      </c>
      <c r="G29" s="104" t="s">
        <v>77</v>
      </c>
      <c r="H29" s="78"/>
      <c r="I29" s="78"/>
      <c r="J29" s="78"/>
      <c r="K29" s="78"/>
      <c r="L29" s="78"/>
      <c r="M29" s="78"/>
      <c r="N29" s="78"/>
      <c r="O29" s="78"/>
      <c r="P29" s="78"/>
      <c r="Q29" s="78"/>
      <c r="R29" s="78"/>
      <c r="S29" s="78"/>
      <c r="T29" s="78"/>
      <c r="U29" s="78"/>
      <c r="V29" s="78"/>
      <c r="W29" s="78"/>
      <c r="X29" s="78"/>
      <c r="Y29" s="78"/>
      <c r="Z29" s="78"/>
    </row>
    <row r="30" spans="1:26" x14ac:dyDescent="0.25">
      <c r="A30" s="78"/>
      <c r="B30" s="78"/>
      <c r="C30" s="99"/>
      <c r="D30" s="58">
        <f t="shared" ref="D30:E30" si="1">COUNTIF(D19:D29, "&gt;0")</f>
        <v>9</v>
      </c>
      <c r="E30" s="58">
        <f t="shared" si="1"/>
        <v>6</v>
      </c>
      <c r="F30" s="80"/>
      <c r="G30" s="78"/>
      <c r="H30" s="78"/>
      <c r="I30" s="78"/>
      <c r="J30" s="78"/>
      <c r="K30" s="78"/>
      <c r="L30" s="78"/>
      <c r="M30" s="78"/>
      <c r="N30" s="78"/>
      <c r="O30" s="78"/>
      <c r="P30" s="78"/>
      <c r="Q30" s="78"/>
      <c r="R30" s="78"/>
      <c r="S30" s="78"/>
      <c r="T30" s="78"/>
      <c r="U30" s="78"/>
      <c r="V30" s="78"/>
      <c r="W30" s="78"/>
      <c r="X30" s="78"/>
      <c r="Y30" s="78"/>
      <c r="Z30" s="78"/>
    </row>
    <row r="31" spans="1:26" x14ac:dyDescent="0.25">
      <c r="A31" s="78"/>
      <c r="B31" s="78"/>
      <c r="C31" s="99"/>
      <c r="D31" s="58"/>
      <c r="E31" s="58"/>
      <c r="F31" s="80"/>
      <c r="G31" s="78"/>
      <c r="H31" s="78"/>
      <c r="I31" s="78"/>
      <c r="J31" s="78"/>
      <c r="K31" s="78"/>
      <c r="L31" s="78"/>
      <c r="M31" s="78"/>
      <c r="N31" s="78"/>
      <c r="O31" s="78"/>
      <c r="P31" s="78"/>
      <c r="Q31" s="78"/>
      <c r="R31" s="78"/>
      <c r="S31" s="78"/>
      <c r="T31" s="78"/>
      <c r="U31" s="78"/>
      <c r="V31" s="78"/>
      <c r="W31" s="78"/>
      <c r="X31" s="78"/>
      <c r="Y31" s="78"/>
      <c r="Z31" s="78"/>
    </row>
    <row r="32" spans="1:26" x14ac:dyDescent="0.25">
      <c r="A32" s="78"/>
      <c r="B32" s="78"/>
      <c r="C32" s="87" t="s">
        <v>78</v>
      </c>
      <c r="D32" s="58"/>
      <c r="E32" s="58"/>
      <c r="F32" s="80"/>
      <c r="G32" s="78"/>
      <c r="H32" s="78"/>
      <c r="I32" s="78"/>
      <c r="J32" s="78"/>
      <c r="K32" s="78"/>
      <c r="L32" s="78"/>
      <c r="M32" s="78"/>
      <c r="N32" s="78"/>
      <c r="O32" s="78"/>
      <c r="P32" s="78"/>
      <c r="Q32" s="78"/>
      <c r="R32" s="78"/>
      <c r="S32" s="78"/>
      <c r="T32" s="78"/>
      <c r="U32" s="78"/>
      <c r="V32" s="78"/>
      <c r="W32" s="78"/>
      <c r="X32" s="78"/>
      <c r="Y32" s="78"/>
      <c r="Z32" s="78"/>
    </row>
    <row r="33" spans="1:26" x14ac:dyDescent="0.25">
      <c r="A33" s="88"/>
      <c r="B33" s="88"/>
      <c r="C33" s="89"/>
      <c r="D33" s="90" t="s">
        <v>32</v>
      </c>
      <c r="E33" s="91" t="s">
        <v>33</v>
      </c>
      <c r="F33" s="92"/>
      <c r="G33" s="88"/>
      <c r="H33" s="88"/>
      <c r="I33" s="88"/>
      <c r="J33" s="88"/>
      <c r="K33" s="88"/>
      <c r="L33" s="88"/>
      <c r="M33" s="88"/>
      <c r="N33" s="88"/>
      <c r="O33" s="88"/>
      <c r="P33" s="88"/>
      <c r="Q33" s="88"/>
      <c r="R33" s="88"/>
      <c r="S33" s="88"/>
      <c r="T33" s="88"/>
      <c r="U33" s="88"/>
      <c r="V33" s="88"/>
      <c r="W33" s="88"/>
      <c r="X33" s="88"/>
      <c r="Y33" s="88"/>
      <c r="Z33" s="88"/>
    </row>
    <row r="34" spans="1:26" x14ac:dyDescent="0.25">
      <c r="A34" s="78"/>
      <c r="B34" s="78"/>
      <c r="C34" s="93" t="s">
        <v>79</v>
      </c>
      <c r="D34" s="94">
        <v>200</v>
      </c>
      <c r="E34" s="94" t="s">
        <v>37</v>
      </c>
      <c r="F34" s="95" t="s">
        <v>80</v>
      </c>
      <c r="G34" s="96" t="s">
        <v>81</v>
      </c>
      <c r="H34" s="78"/>
      <c r="I34" s="78"/>
      <c r="J34" s="78"/>
      <c r="K34" s="78"/>
      <c r="L34" s="78"/>
      <c r="M34" s="78"/>
      <c r="N34" s="78"/>
      <c r="O34" s="78"/>
      <c r="P34" s="78"/>
      <c r="Q34" s="78"/>
      <c r="R34" s="78"/>
      <c r="S34" s="78"/>
      <c r="T34" s="78"/>
      <c r="U34" s="78"/>
      <c r="V34" s="78"/>
      <c r="W34" s="78"/>
      <c r="X34" s="78"/>
      <c r="Y34" s="78"/>
      <c r="Z34" s="78"/>
    </row>
    <row r="35" spans="1:26" x14ac:dyDescent="0.25">
      <c r="A35" s="78"/>
      <c r="B35" s="78"/>
      <c r="C35" s="93" t="s">
        <v>79</v>
      </c>
      <c r="D35" s="94">
        <v>350</v>
      </c>
      <c r="E35" s="94"/>
      <c r="F35" s="95" t="s">
        <v>82</v>
      </c>
      <c r="G35" s="96" t="s">
        <v>83</v>
      </c>
      <c r="H35" s="78"/>
      <c r="I35" s="78"/>
      <c r="J35" s="78"/>
      <c r="K35" s="78"/>
      <c r="L35" s="78"/>
      <c r="M35" s="78"/>
      <c r="N35" s="78"/>
      <c r="O35" s="78"/>
      <c r="P35" s="78"/>
      <c r="Q35" s="78"/>
      <c r="R35" s="78"/>
      <c r="S35" s="78"/>
      <c r="T35" s="78"/>
      <c r="U35" s="78"/>
      <c r="V35" s="78"/>
      <c r="W35" s="78"/>
      <c r="X35" s="78"/>
      <c r="Y35" s="78"/>
      <c r="Z35" s="78"/>
    </row>
    <row r="36" spans="1:26" x14ac:dyDescent="0.25">
      <c r="A36" s="78"/>
      <c r="B36" s="78"/>
      <c r="C36" s="93" t="s">
        <v>79</v>
      </c>
      <c r="D36" s="94">
        <v>480</v>
      </c>
      <c r="E36" s="94">
        <v>680</v>
      </c>
      <c r="F36" s="95" t="s">
        <v>84</v>
      </c>
      <c r="G36" s="96" t="s">
        <v>85</v>
      </c>
      <c r="H36" s="78"/>
      <c r="I36" s="78"/>
      <c r="J36" s="78"/>
      <c r="K36" s="78"/>
      <c r="L36" s="78"/>
      <c r="M36" s="78"/>
      <c r="N36" s="78"/>
      <c r="O36" s="78"/>
      <c r="P36" s="78"/>
      <c r="Q36" s="78"/>
      <c r="R36" s="78"/>
      <c r="S36" s="78"/>
      <c r="T36" s="78"/>
      <c r="U36" s="78"/>
      <c r="V36" s="78"/>
      <c r="W36" s="78"/>
      <c r="X36" s="78"/>
      <c r="Y36" s="78"/>
      <c r="Z36" s="78"/>
    </row>
    <row r="37" spans="1:26" x14ac:dyDescent="0.25">
      <c r="A37" s="78"/>
      <c r="B37" s="78"/>
      <c r="C37" s="93" t="s">
        <v>79</v>
      </c>
      <c r="D37" s="94" t="s">
        <v>37</v>
      </c>
      <c r="E37" s="94">
        <v>601</v>
      </c>
      <c r="F37" s="95" t="s">
        <v>86</v>
      </c>
      <c r="G37" s="96" t="s">
        <v>87</v>
      </c>
      <c r="H37" s="78"/>
      <c r="I37" s="78"/>
      <c r="J37" s="78"/>
      <c r="K37" s="78"/>
      <c r="L37" s="78"/>
      <c r="M37" s="78"/>
      <c r="N37" s="78"/>
      <c r="O37" s="78"/>
      <c r="P37" s="78"/>
      <c r="Q37" s="78"/>
      <c r="R37" s="78"/>
      <c r="S37" s="78"/>
      <c r="T37" s="78"/>
      <c r="U37" s="78"/>
      <c r="V37" s="78"/>
      <c r="W37" s="78"/>
      <c r="X37" s="78"/>
      <c r="Y37" s="78"/>
      <c r="Z37" s="78"/>
    </row>
    <row r="38" spans="1:26" x14ac:dyDescent="0.25">
      <c r="A38" s="78"/>
      <c r="B38" s="78"/>
      <c r="C38" s="93" t="s">
        <v>79</v>
      </c>
      <c r="D38" s="94"/>
      <c r="E38" s="94">
        <v>696</v>
      </c>
      <c r="F38" s="106" t="s">
        <v>88</v>
      </c>
      <c r="G38" s="96" t="s">
        <v>89</v>
      </c>
      <c r="H38" s="78"/>
      <c r="I38" s="78"/>
      <c r="J38" s="78"/>
      <c r="K38" s="78"/>
      <c r="L38" s="78"/>
      <c r="M38" s="78"/>
      <c r="N38" s="78"/>
      <c r="O38" s="78"/>
      <c r="P38" s="78"/>
      <c r="Q38" s="78"/>
      <c r="R38" s="78"/>
      <c r="S38" s="78"/>
      <c r="T38" s="78"/>
      <c r="U38" s="78"/>
      <c r="V38" s="78"/>
      <c r="W38" s="78"/>
      <c r="X38" s="78"/>
      <c r="Y38" s="78"/>
      <c r="Z38" s="78"/>
    </row>
    <row r="39" spans="1:26" x14ac:dyDescent="0.25">
      <c r="A39" s="78"/>
      <c r="B39" s="78"/>
      <c r="C39" s="93" t="s">
        <v>79</v>
      </c>
      <c r="D39" s="94"/>
      <c r="E39" s="94">
        <v>796</v>
      </c>
      <c r="F39" s="106" t="s">
        <v>90</v>
      </c>
      <c r="G39" s="96" t="s">
        <v>91</v>
      </c>
      <c r="H39" s="78"/>
      <c r="I39" s="78"/>
      <c r="J39" s="78"/>
      <c r="K39" s="78"/>
      <c r="L39" s="78"/>
      <c r="M39" s="78"/>
      <c r="N39" s="78"/>
      <c r="O39" s="78"/>
      <c r="P39" s="78"/>
      <c r="Q39" s="78"/>
      <c r="R39" s="78"/>
      <c r="S39" s="78"/>
      <c r="T39" s="78"/>
      <c r="U39" s="78"/>
      <c r="V39" s="78"/>
      <c r="W39" s="78"/>
      <c r="X39" s="78"/>
      <c r="Y39" s="78"/>
      <c r="Z39" s="78"/>
    </row>
    <row r="40" spans="1:26" x14ac:dyDescent="0.25">
      <c r="A40" s="78"/>
      <c r="B40" s="78"/>
      <c r="C40" s="93" t="s">
        <v>79</v>
      </c>
      <c r="D40" s="94"/>
      <c r="E40" s="94">
        <v>798</v>
      </c>
      <c r="F40" s="106" t="s">
        <v>92</v>
      </c>
      <c r="G40" s="107" t="s">
        <v>93</v>
      </c>
      <c r="H40" s="78"/>
      <c r="I40" s="78"/>
      <c r="J40" s="78"/>
      <c r="K40" s="78"/>
      <c r="L40" s="78"/>
      <c r="M40" s="78"/>
      <c r="N40" s="78"/>
      <c r="O40" s="78"/>
      <c r="P40" s="78"/>
      <c r="Q40" s="78"/>
      <c r="R40" s="78"/>
      <c r="S40" s="78"/>
      <c r="T40" s="78"/>
      <c r="U40" s="78"/>
      <c r="V40" s="78"/>
      <c r="W40" s="78"/>
      <c r="X40" s="78"/>
      <c r="Y40" s="78"/>
      <c r="Z40" s="78"/>
    </row>
    <row r="41" spans="1:26" x14ac:dyDescent="0.25">
      <c r="A41" s="78"/>
      <c r="B41" s="78"/>
      <c r="C41" s="99"/>
      <c r="D41" s="58">
        <f t="shared" ref="D41:E41" si="2">COUNTIF(D34:D40, "&gt;0")</f>
        <v>3</v>
      </c>
      <c r="E41" s="58">
        <f t="shared" si="2"/>
        <v>5</v>
      </c>
      <c r="F41" s="80"/>
      <c r="G41" s="78"/>
      <c r="H41" s="78"/>
      <c r="I41" s="78"/>
      <c r="J41" s="78"/>
      <c r="K41" s="78"/>
      <c r="L41" s="78"/>
      <c r="M41" s="78"/>
      <c r="N41" s="78"/>
      <c r="O41" s="78"/>
      <c r="P41" s="78"/>
      <c r="Q41" s="78"/>
      <c r="R41" s="78"/>
      <c r="S41" s="78"/>
      <c r="T41" s="78"/>
      <c r="U41" s="78"/>
      <c r="V41" s="78"/>
      <c r="W41" s="78"/>
      <c r="X41" s="78"/>
      <c r="Y41" s="78"/>
      <c r="Z41" s="78"/>
    </row>
    <row r="42" spans="1:26" x14ac:dyDescent="0.25">
      <c r="A42" s="78"/>
      <c r="B42" s="78"/>
      <c r="C42" s="99"/>
      <c r="D42" s="58"/>
      <c r="E42" s="58"/>
      <c r="F42" s="100"/>
      <c r="G42" s="78"/>
      <c r="H42" s="78"/>
      <c r="I42" s="78"/>
      <c r="J42" s="78"/>
      <c r="K42" s="78"/>
      <c r="L42" s="78"/>
      <c r="M42" s="78"/>
      <c r="N42" s="78"/>
      <c r="O42" s="78"/>
      <c r="P42" s="78"/>
      <c r="Q42" s="78"/>
      <c r="R42" s="78"/>
      <c r="S42" s="78"/>
      <c r="T42" s="78"/>
      <c r="U42" s="78"/>
      <c r="V42" s="78"/>
      <c r="W42" s="78"/>
      <c r="X42" s="78"/>
      <c r="Y42" s="78"/>
      <c r="Z42" s="78"/>
    </row>
    <row r="43" spans="1:26" x14ac:dyDescent="0.25">
      <c r="A43" s="78"/>
      <c r="B43" s="78"/>
      <c r="C43" s="87" t="s">
        <v>94</v>
      </c>
      <c r="D43" s="58"/>
      <c r="E43" s="58"/>
      <c r="F43" s="100"/>
      <c r="G43" s="78"/>
      <c r="H43" s="78"/>
      <c r="I43" s="78"/>
      <c r="J43" s="78"/>
      <c r="K43" s="78"/>
      <c r="L43" s="78"/>
      <c r="M43" s="78"/>
      <c r="N43" s="78"/>
      <c r="O43" s="78"/>
      <c r="P43" s="78"/>
      <c r="Q43" s="78"/>
      <c r="R43" s="78"/>
      <c r="S43" s="78"/>
      <c r="T43" s="78"/>
      <c r="U43" s="78"/>
      <c r="V43" s="78"/>
      <c r="W43" s="78"/>
      <c r="X43" s="78"/>
      <c r="Y43" s="78"/>
      <c r="Z43" s="78"/>
    </row>
    <row r="44" spans="1:26" x14ac:dyDescent="0.25">
      <c r="A44" s="88"/>
      <c r="B44" s="88"/>
      <c r="C44" s="89"/>
      <c r="D44" s="90" t="s">
        <v>32</v>
      </c>
      <c r="E44" s="91" t="s">
        <v>33</v>
      </c>
      <c r="F44" s="92"/>
      <c r="G44" s="88"/>
      <c r="H44" s="88"/>
      <c r="I44" s="88"/>
      <c r="J44" s="88"/>
      <c r="K44" s="88"/>
      <c r="L44" s="88"/>
      <c r="M44" s="88"/>
      <c r="N44" s="88"/>
      <c r="O44" s="88"/>
      <c r="P44" s="88"/>
      <c r="Q44" s="88"/>
      <c r="R44" s="88"/>
      <c r="S44" s="88"/>
      <c r="T44" s="88"/>
      <c r="U44" s="88"/>
      <c r="V44" s="88"/>
      <c r="W44" s="88"/>
      <c r="X44" s="88"/>
      <c r="Y44" s="88"/>
      <c r="Z44" s="88"/>
    </row>
    <row r="45" spans="1:26" x14ac:dyDescent="0.25">
      <c r="A45" s="78"/>
      <c r="B45" s="78"/>
      <c r="C45" s="93" t="s">
        <v>95</v>
      </c>
      <c r="D45" s="94">
        <v>275</v>
      </c>
      <c r="E45" s="94" t="s">
        <v>37</v>
      </c>
      <c r="F45" s="95" t="s">
        <v>96</v>
      </c>
      <c r="G45" s="96" t="s">
        <v>97</v>
      </c>
      <c r="H45" s="78"/>
      <c r="I45" s="78"/>
      <c r="J45" s="78"/>
      <c r="K45" s="78"/>
      <c r="L45" s="78"/>
      <c r="M45" s="78"/>
      <c r="N45" s="78"/>
      <c r="O45" s="78"/>
      <c r="P45" s="78"/>
      <c r="Q45" s="78"/>
      <c r="R45" s="78"/>
      <c r="S45" s="78"/>
      <c r="T45" s="78"/>
      <c r="U45" s="78"/>
      <c r="V45" s="78"/>
      <c r="W45" s="78"/>
      <c r="X45" s="78"/>
      <c r="Y45" s="78"/>
      <c r="Z45" s="78"/>
    </row>
    <row r="46" spans="1:26" x14ac:dyDescent="0.25">
      <c r="A46" s="78"/>
      <c r="B46" s="78"/>
      <c r="C46" s="93" t="s">
        <v>95</v>
      </c>
      <c r="D46" s="94">
        <v>311</v>
      </c>
      <c r="E46" s="94">
        <v>511</v>
      </c>
      <c r="F46" s="95" t="s">
        <v>98</v>
      </c>
      <c r="G46" s="108" t="s">
        <v>99</v>
      </c>
      <c r="H46" s="78"/>
      <c r="I46" s="78"/>
      <c r="J46" s="78"/>
      <c r="K46" s="78"/>
      <c r="L46" s="78"/>
      <c r="M46" s="78"/>
      <c r="N46" s="78"/>
      <c r="O46" s="78"/>
      <c r="P46" s="78"/>
      <c r="Q46" s="78"/>
      <c r="R46" s="78"/>
      <c r="S46" s="78"/>
      <c r="T46" s="78"/>
      <c r="U46" s="78"/>
      <c r="V46" s="78"/>
      <c r="W46" s="78"/>
      <c r="X46" s="78"/>
      <c r="Y46" s="78"/>
      <c r="Z46" s="78"/>
    </row>
    <row r="47" spans="1:26" x14ac:dyDescent="0.25">
      <c r="A47" s="78"/>
      <c r="B47" s="78"/>
      <c r="C47" s="93" t="s">
        <v>95</v>
      </c>
      <c r="D47" s="94">
        <v>380</v>
      </c>
      <c r="E47" s="94" t="s">
        <v>37</v>
      </c>
      <c r="F47" s="95" t="s">
        <v>100</v>
      </c>
      <c r="G47" s="108" t="s">
        <v>101</v>
      </c>
      <c r="H47" s="78"/>
      <c r="I47" s="78"/>
      <c r="J47" s="78"/>
      <c r="K47" s="78"/>
      <c r="L47" s="78"/>
      <c r="M47" s="78"/>
      <c r="N47" s="78"/>
      <c r="O47" s="78"/>
      <c r="P47" s="78"/>
      <c r="Q47" s="78"/>
      <c r="R47" s="78"/>
      <c r="S47" s="78"/>
      <c r="T47" s="78"/>
      <c r="U47" s="78"/>
      <c r="V47" s="78"/>
      <c r="W47" s="78"/>
      <c r="X47" s="78"/>
      <c r="Y47" s="78"/>
      <c r="Z47" s="78"/>
    </row>
    <row r="48" spans="1:26" x14ac:dyDescent="0.25">
      <c r="A48" s="78"/>
      <c r="B48" s="78"/>
      <c r="C48" s="93" t="s">
        <v>95</v>
      </c>
      <c r="D48" s="94">
        <v>405</v>
      </c>
      <c r="E48" s="94">
        <v>605</v>
      </c>
      <c r="F48" s="95" t="s">
        <v>102</v>
      </c>
      <c r="G48" s="108" t="s">
        <v>103</v>
      </c>
      <c r="H48" s="78"/>
      <c r="I48" s="78"/>
      <c r="J48" s="78"/>
      <c r="K48" s="78"/>
      <c r="L48" s="78"/>
      <c r="M48" s="78"/>
      <c r="N48" s="78"/>
      <c r="O48" s="78"/>
      <c r="P48" s="78"/>
      <c r="Q48" s="78"/>
      <c r="R48" s="78"/>
      <c r="S48" s="78"/>
      <c r="T48" s="78"/>
      <c r="U48" s="78"/>
      <c r="V48" s="78"/>
      <c r="W48" s="78"/>
      <c r="X48" s="78"/>
      <c r="Y48" s="78"/>
      <c r="Z48" s="78"/>
    </row>
    <row r="49" spans="1:26" x14ac:dyDescent="0.25">
      <c r="A49" s="78"/>
      <c r="B49" s="78"/>
      <c r="C49" s="93" t="s">
        <v>95</v>
      </c>
      <c r="D49" s="94">
        <v>465</v>
      </c>
      <c r="E49" s="94">
        <v>665</v>
      </c>
      <c r="F49" s="95" t="s">
        <v>104</v>
      </c>
      <c r="G49" s="108" t="s">
        <v>105</v>
      </c>
      <c r="H49" s="78"/>
      <c r="I49" s="78"/>
      <c r="J49" s="78"/>
      <c r="K49" s="78"/>
      <c r="L49" s="78"/>
      <c r="M49" s="78"/>
      <c r="N49" s="78"/>
      <c r="O49" s="78"/>
      <c r="P49" s="78"/>
      <c r="Q49" s="78"/>
      <c r="R49" s="78"/>
      <c r="S49" s="78"/>
      <c r="T49" s="78"/>
      <c r="U49" s="78"/>
      <c r="V49" s="78"/>
      <c r="W49" s="78"/>
      <c r="X49" s="78"/>
      <c r="Y49" s="78"/>
      <c r="Z49" s="78"/>
    </row>
    <row r="50" spans="1:26" x14ac:dyDescent="0.25">
      <c r="A50" s="78"/>
      <c r="B50" s="78"/>
      <c r="C50" s="93" t="s">
        <v>95</v>
      </c>
      <c r="D50" s="94">
        <v>475</v>
      </c>
      <c r="E50" s="94">
        <v>675</v>
      </c>
      <c r="F50" s="95" t="s">
        <v>106</v>
      </c>
      <c r="G50" s="108" t="s">
        <v>107</v>
      </c>
      <c r="H50" s="78"/>
      <c r="I50" s="78"/>
      <c r="J50" s="78"/>
      <c r="K50" s="78"/>
      <c r="L50" s="78"/>
      <c r="M50" s="78"/>
      <c r="N50" s="78"/>
      <c r="O50" s="78"/>
      <c r="P50" s="78"/>
      <c r="Q50" s="78"/>
      <c r="R50" s="78"/>
      <c r="S50" s="78"/>
      <c r="T50" s="78"/>
      <c r="U50" s="78"/>
      <c r="V50" s="78"/>
      <c r="W50" s="78"/>
      <c r="X50" s="78"/>
      <c r="Y50" s="78"/>
      <c r="Z50" s="78"/>
    </row>
    <row r="51" spans="1:26" x14ac:dyDescent="0.25">
      <c r="A51" s="78"/>
      <c r="B51" s="78"/>
      <c r="C51" s="93" t="s">
        <v>95</v>
      </c>
      <c r="D51" s="94" t="s">
        <v>37</v>
      </c>
      <c r="E51" s="94">
        <v>519</v>
      </c>
      <c r="F51" s="95" t="s">
        <v>108</v>
      </c>
      <c r="G51" s="108" t="s">
        <v>109</v>
      </c>
      <c r="H51" s="78"/>
      <c r="I51" s="78"/>
      <c r="J51" s="78"/>
      <c r="K51" s="78"/>
      <c r="L51" s="78"/>
      <c r="M51" s="78"/>
      <c r="N51" s="78"/>
      <c r="O51" s="78"/>
      <c r="P51" s="78"/>
      <c r="Q51" s="78"/>
      <c r="R51" s="78"/>
      <c r="S51" s="78"/>
      <c r="T51" s="78"/>
      <c r="U51" s="78"/>
      <c r="V51" s="78"/>
      <c r="W51" s="78"/>
      <c r="X51" s="78"/>
      <c r="Y51" s="78"/>
      <c r="Z51" s="78"/>
    </row>
    <row r="52" spans="1:26" x14ac:dyDescent="0.25">
      <c r="A52" s="78"/>
      <c r="B52" s="78"/>
      <c r="C52" s="93" t="s">
        <v>95</v>
      </c>
      <c r="D52" s="94" t="s">
        <v>37</v>
      </c>
      <c r="E52" s="94">
        <v>520</v>
      </c>
      <c r="F52" s="95" t="s">
        <v>110</v>
      </c>
      <c r="G52" s="108" t="s">
        <v>111</v>
      </c>
      <c r="H52" s="78"/>
      <c r="I52" s="78"/>
      <c r="J52" s="78"/>
      <c r="K52" s="78"/>
      <c r="L52" s="78"/>
      <c r="M52" s="78"/>
      <c r="N52" s="78"/>
      <c r="O52" s="78"/>
      <c r="P52" s="78"/>
      <c r="Q52" s="78"/>
      <c r="R52" s="78"/>
      <c r="S52" s="78"/>
      <c r="T52" s="78"/>
      <c r="U52" s="78"/>
      <c r="V52" s="78"/>
      <c r="W52" s="78"/>
      <c r="X52" s="78"/>
      <c r="Y52" s="78"/>
      <c r="Z52" s="78"/>
    </row>
    <row r="53" spans="1:26" x14ac:dyDescent="0.25">
      <c r="A53" s="78"/>
      <c r="B53" s="78"/>
      <c r="C53" s="93" t="s">
        <v>95</v>
      </c>
      <c r="D53" s="94" t="s">
        <v>37</v>
      </c>
      <c r="E53" s="94">
        <v>527</v>
      </c>
      <c r="F53" s="95" t="s">
        <v>112</v>
      </c>
      <c r="G53" s="108" t="s">
        <v>113</v>
      </c>
      <c r="H53" s="78"/>
      <c r="I53" s="78"/>
      <c r="J53" s="78"/>
      <c r="K53" s="78"/>
      <c r="L53" s="78"/>
      <c r="M53" s="78"/>
      <c r="N53" s="78"/>
      <c r="O53" s="78"/>
      <c r="P53" s="78"/>
      <c r="Q53" s="78"/>
      <c r="R53" s="78"/>
      <c r="S53" s="78"/>
      <c r="T53" s="78"/>
      <c r="U53" s="78"/>
      <c r="V53" s="78"/>
      <c r="W53" s="78"/>
      <c r="X53" s="78"/>
      <c r="Y53" s="78"/>
      <c r="Z53" s="78"/>
    </row>
    <row r="54" spans="1:26" x14ac:dyDescent="0.25">
      <c r="A54" s="78"/>
      <c r="B54" s="78"/>
      <c r="C54" s="93" t="s">
        <v>95</v>
      </c>
      <c r="D54" s="94" t="s">
        <v>37</v>
      </c>
      <c r="E54" s="94">
        <v>570</v>
      </c>
      <c r="F54" s="95" t="s">
        <v>114</v>
      </c>
      <c r="G54" s="108" t="s">
        <v>115</v>
      </c>
      <c r="H54" s="78"/>
      <c r="I54" s="78"/>
      <c r="J54" s="78"/>
      <c r="K54" s="78"/>
      <c r="L54" s="78"/>
      <c r="M54" s="78"/>
      <c r="N54" s="78"/>
      <c r="O54" s="78"/>
      <c r="P54" s="78"/>
      <c r="Q54" s="78"/>
      <c r="R54" s="78"/>
      <c r="S54" s="78"/>
      <c r="T54" s="78"/>
      <c r="U54" s="78"/>
      <c r="V54" s="78"/>
      <c r="W54" s="78"/>
      <c r="X54" s="78"/>
      <c r="Y54" s="78"/>
      <c r="Z54" s="78"/>
    </row>
    <row r="55" spans="1:26" x14ac:dyDescent="0.25">
      <c r="A55" s="78"/>
      <c r="B55" s="78"/>
      <c r="C55" s="93" t="s">
        <v>95</v>
      </c>
      <c r="D55" s="94" t="s">
        <v>37</v>
      </c>
      <c r="E55" s="94">
        <v>699</v>
      </c>
      <c r="F55" s="95" t="s">
        <v>116</v>
      </c>
      <c r="G55" s="98" t="s">
        <v>117</v>
      </c>
      <c r="H55" s="78"/>
      <c r="I55" s="78"/>
      <c r="J55" s="78"/>
      <c r="K55" s="78"/>
      <c r="L55" s="78"/>
      <c r="M55" s="78"/>
      <c r="N55" s="78"/>
      <c r="O55" s="78"/>
      <c r="P55" s="78"/>
      <c r="Q55" s="78"/>
      <c r="R55" s="78"/>
      <c r="S55" s="78"/>
      <c r="T55" s="78"/>
      <c r="U55" s="78"/>
      <c r="V55" s="78"/>
      <c r="W55" s="78"/>
      <c r="X55" s="78"/>
      <c r="Y55" s="78"/>
      <c r="Z55" s="78"/>
    </row>
    <row r="56" spans="1:26" x14ac:dyDescent="0.25">
      <c r="A56" s="78"/>
      <c r="B56" s="78"/>
      <c r="C56" s="109"/>
      <c r="D56" s="110">
        <f t="shared" ref="D56:E56" si="3">COUNTIF(D45:D55, "&gt;0")</f>
        <v>6</v>
      </c>
      <c r="E56" s="110">
        <f t="shared" si="3"/>
        <v>9</v>
      </c>
      <c r="F56" s="111"/>
      <c r="G56" s="112"/>
      <c r="H56" s="78"/>
      <c r="I56" s="78"/>
      <c r="J56" s="78"/>
      <c r="K56" s="78"/>
      <c r="L56" s="78"/>
      <c r="M56" s="78"/>
      <c r="N56" s="78"/>
      <c r="O56" s="78"/>
      <c r="P56" s="78"/>
      <c r="Q56" s="78"/>
      <c r="R56" s="78"/>
      <c r="S56" s="78"/>
      <c r="T56" s="78"/>
      <c r="U56" s="78"/>
      <c r="V56" s="78"/>
      <c r="W56" s="78"/>
      <c r="X56" s="78"/>
      <c r="Y56" s="78"/>
      <c r="Z56" s="78"/>
    </row>
    <row r="57" spans="1:26" x14ac:dyDescent="0.25">
      <c r="A57" s="78"/>
      <c r="B57" s="78"/>
      <c r="C57" s="99"/>
      <c r="D57" s="58"/>
      <c r="E57" s="58"/>
      <c r="F57" s="100"/>
      <c r="G57" s="78"/>
      <c r="H57" s="78"/>
      <c r="I57" s="78"/>
      <c r="J57" s="78"/>
      <c r="K57" s="78"/>
      <c r="L57" s="78"/>
      <c r="M57" s="78"/>
      <c r="N57" s="78"/>
      <c r="O57" s="78"/>
      <c r="P57" s="78"/>
      <c r="Q57" s="78"/>
      <c r="R57" s="78"/>
      <c r="S57" s="78"/>
      <c r="T57" s="78"/>
      <c r="U57" s="78"/>
      <c r="V57" s="78"/>
      <c r="W57" s="78"/>
      <c r="X57" s="78"/>
      <c r="Y57" s="78"/>
      <c r="Z57" s="78"/>
    </row>
    <row r="58" spans="1:26" x14ac:dyDescent="0.25">
      <c r="A58" s="78"/>
      <c r="B58" s="78"/>
      <c r="C58" s="87" t="s">
        <v>118</v>
      </c>
      <c r="D58" s="58"/>
      <c r="E58" s="58"/>
      <c r="F58" s="100"/>
      <c r="G58" s="78"/>
      <c r="H58" s="78"/>
      <c r="I58" s="78"/>
      <c r="J58" s="78"/>
      <c r="K58" s="78"/>
      <c r="L58" s="78"/>
      <c r="M58" s="78"/>
      <c r="N58" s="78"/>
      <c r="O58" s="78"/>
      <c r="P58" s="78"/>
      <c r="Q58" s="78"/>
      <c r="R58" s="78"/>
      <c r="S58" s="78"/>
      <c r="T58" s="78"/>
      <c r="U58" s="78"/>
      <c r="V58" s="78"/>
      <c r="W58" s="78"/>
      <c r="X58" s="78"/>
      <c r="Y58" s="78"/>
      <c r="Z58" s="78"/>
    </row>
    <row r="59" spans="1:26" x14ac:dyDescent="0.25">
      <c r="A59" s="88"/>
      <c r="B59" s="88"/>
      <c r="C59" s="89"/>
      <c r="D59" s="90" t="s">
        <v>32</v>
      </c>
      <c r="E59" s="91" t="s">
        <v>33</v>
      </c>
      <c r="F59" s="92"/>
      <c r="G59" s="88"/>
      <c r="H59" s="88"/>
      <c r="I59" s="88"/>
      <c r="J59" s="88"/>
      <c r="K59" s="88"/>
      <c r="L59" s="88"/>
      <c r="M59" s="88"/>
      <c r="N59" s="88"/>
      <c r="O59" s="88"/>
      <c r="P59" s="88"/>
      <c r="Q59" s="88"/>
      <c r="R59" s="88"/>
      <c r="S59" s="88"/>
      <c r="T59" s="88"/>
      <c r="U59" s="88"/>
      <c r="V59" s="88"/>
      <c r="W59" s="88"/>
      <c r="X59" s="88"/>
      <c r="Y59" s="88"/>
      <c r="Z59" s="88"/>
    </row>
    <row r="60" spans="1:26" x14ac:dyDescent="0.25">
      <c r="A60" s="78"/>
      <c r="B60" s="78"/>
      <c r="C60" s="93" t="s">
        <v>119</v>
      </c>
      <c r="D60" s="94">
        <v>122</v>
      </c>
      <c r="E60" s="94" t="s">
        <v>37</v>
      </c>
      <c r="F60" s="95" t="s">
        <v>120</v>
      </c>
      <c r="G60" s="96" t="s">
        <v>121</v>
      </c>
      <c r="H60" s="78"/>
      <c r="I60" s="78"/>
      <c r="J60" s="78"/>
      <c r="K60" s="78"/>
      <c r="L60" s="78"/>
      <c r="M60" s="78"/>
      <c r="N60" s="78"/>
      <c r="O60" s="78"/>
      <c r="P60" s="78"/>
      <c r="Q60" s="78"/>
      <c r="R60" s="78"/>
      <c r="S60" s="78"/>
      <c r="T60" s="78"/>
      <c r="U60" s="78"/>
      <c r="V60" s="78"/>
      <c r="W60" s="78"/>
      <c r="X60" s="78"/>
      <c r="Y60" s="78"/>
      <c r="Z60" s="78"/>
    </row>
    <row r="61" spans="1:26" x14ac:dyDescent="0.25">
      <c r="A61" s="78"/>
      <c r="B61" s="78"/>
      <c r="C61" s="99"/>
      <c r="D61" s="58">
        <f t="shared" ref="D61:E61" si="4">COUNTIF(D60, "&gt;0")</f>
        <v>1</v>
      </c>
      <c r="E61" s="58">
        <f t="shared" si="4"/>
        <v>0</v>
      </c>
      <c r="F61" s="80"/>
      <c r="G61" s="78"/>
      <c r="H61" s="78"/>
      <c r="I61" s="78"/>
      <c r="J61" s="78"/>
      <c r="K61" s="78"/>
      <c r="L61" s="78"/>
      <c r="M61" s="78"/>
      <c r="N61" s="78"/>
      <c r="O61" s="78"/>
      <c r="P61" s="78"/>
      <c r="Q61" s="78"/>
      <c r="R61" s="78"/>
      <c r="S61" s="78"/>
      <c r="T61" s="78"/>
      <c r="U61" s="78"/>
      <c r="V61" s="78"/>
      <c r="W61" s="78"/>
      <c r="X61" s="78"/>
      <c r="Y61" s="78"/>
      <c r="Z61" s="78"/>
    </row>
    <row r="62" spans="1:26" x14ac:dyDescent="0.25">
      <c r="A62" s="78"/>
      <c r="B62" s="78"/>
      <c r="C62" s="99"/>
      <c r="D62" s="58"/>
      <c r="E62" s="58"/>
      <c r="F62" s="100"/>
      <c r="G62" s="78"/>
      <c r="H62" s="78"/>
      <c r="I62" s="78"/>
      <c r="J62" s="78"/>
      <c r="K62" s="78"/>
      <c r="L62" s="78"/>
      <c r="M62" s="78"/>
      <c r="N62" s="78"/>
      <c r="O62" s="78"/>
      <c r="P62" s="78"/>
      <c r="Q62" s="78"/>
      <c r="R62" s="78"/>
      <c r="S62" s="78"/>
      <c r="T62" s="78"/>
      <c r="U62" s="78"/>
      <c r="V62" s="78"/>
      <c r="W62" s="78"/>
      <c r="X62" s="78"/>
      <c r="Y62" s="78"/>
      <c r="Z62" s="78"/>
    </row>
    <row r="63" spans="1:26" x14ac:dyDescent="0.25">
      <c r="A63" s="78"/>
      <c r="B63" s="78"/>
      <c r="C63" s="87" t="s">
        <v>122</v>
      </c>
      <c r="D63" s="58"/>
      <c r="E63" s="58"/>
      <c r="F63" s="100"/>
      <c r="G63" s="78"/>
      <c r="H63" s="78"/>
      <c r="I63" s="78"/>
      <c r="J63" s="78"/>
      <c r="K63" s="78"/>
      <c r="L63" s="78"/>
      <c r="M63" s="78"/>
      <c r="N63" s="78"/>
      <c r="O63" s="78"/>
      <c r="P63" s="78"/>
      <c r="Q63" s="78"/>
      <c r="R63" s="78"/>
      <c r="S63" s="78"/>
      <c r="T63" s="78"/>
      <c r="U63" s="78"/>
      <c r="V63" s="78"/>
      <c r="W63" s="78"/>
      <c r="X63" s="78"/>
      <c r="Y63" s="78"/>
      <c r="Z63" s="78"/>
    </row>
    <row r="64" spans="1:26" x14ac:dyDescent="0.25">
      <c r="A64" s="88"/>
      <c r="B64" s="88"/>
      <c r="C64" s="89"/>
      <c r="D64" s="90" t="s">
        <v>32</v>
      </c>
      <c r="E64" s="91" t="s">
        <v>33</v>
      </c>
      <c r="F64" s="92"/>
      <c r="G64" s="88"/>
      <c r="H64" s="88"/>
      <c r="I64" s="88"/>
      <c r="J64" s="88"/>
      <c r="K64" s="88"/>
      <c r="L64" s="88"/>
      <c r="M64" s="88"/>
      <c r="N64" s="88"/>
      <c r="O64" s="88"/>
      <c r="P64" s="88"/>
      <c r="Q64" s="88"/>
      <c r="R64" s="88"/>
      <c r="S64" s="88"/>
      <c r="T64" s="88"/>
      <c r="U64" s="88"/>
      <c r="V64" s="88"/>
      <c r="W64" s="88"/>
      <c r="X64" s="88"/>
      <c r="Y64" s="88"/>
      <c r="Z64" s="88"/>
    </row>
    <row r="65" spans="1:26" x14ac:dyDescent="0.25">
      <c r="A65" s="78"/>
      <c r="B65" s="78"/>
      <c r="C65" s="93" t="s">
        <v>123</v>
      </c>
      <c r="D65" s="94">
        <v>132</v>
      </c>
      <c r="E65" s="94" t="s">
        <v>37</v>
      </c>
      <c r="F65" s="95" t="s">
        <v>124</v>
      </c>
      <c r="G65" s="96" t="s">
        <v>125</v>
      </c>
      <c r="H65" s="78"/>
      <c r="I65" s="78"/>
      <c r="J65" s="78"/>
      <c r="K65" s="78"/>
      <c r="L65" s="78"/>
      <c r="M65" s="78"/>
      <c r="N65" s="78"/>
      <c r="O65" s="78"/>
      <c r="P65" s="78"/>
      <c r="Q65" s="78"/>
      <c r="R65" s="78"/>
      <c r="S65" s="78"/>
      <c r="T65" s="78"/>
      <c r="U65" s="78"/>
      <c r="V65" s="78"/>
      <c r="W65" s="78"/>
      <c r="X65" s="78"/>
      <c r="Y65" s="78"/>
      <c r="Z65" s="78"/>
    </row>
    <row r="66" spans="1:26" x14ac:dyDescent="0.25">
      <c r="A66" s="78"/>
      <c r="B66" s="78"/>
      <c r="C66" s="93" t="s">
        <v>123</v>
      </c>
      <c r="D66" s="94">
        <v>140</v>
      </c>
      <c r="E66" s="94" t="s">
        <v>37</v>
      </c>
      <c r="F66" s="95" t="s">
        <v>126</v>
      </c>
      <c r="G66" s="96" t="s">
        <v>127</v>
      </c>
      <c r="H66" s="78"/>
      <c r="I66" s="78"/>
      <c r="J66" s="78"/>
      <c r="K66" s="78"/>
      <c r="L66" s="78"/>
      <c r="M66" s="78"/>
      <c r="N66" s="78"/>
      <c r="O66" s="78"/>
      <c r="P66" s="78"/>
      <c r="Q66" s="78"/>
      <c r="R66" s="78"/>
      <c r="S66" s="78"/>
      <c r="T66" s="78"/>
      <c r="U66" s="78"/>
      <c r="V66" s="78"/>
      <c r="W66" s="78"/>
      <c r="X66" s="78"/>
      <c r="Y66" s="78"/>
      <c r="Z66" s="78"/>
    </row>
    <row r="67" spans="1:26" x14ac:dyDescent="0.25">
      <c r="A67" s="78"/>
      <c r="B67" s="78"/>
      <c r="C67" s="93" t="s">
        <v>123</v>
      </c>
      <c r="D67" s="94">
        <v>200</v>
      </c>
      <c r="E67" s="94" t="s">
        <v>37</v>
      </c>
      <c r="F67" s="95" t="s">
        <v>128</v>
      </c>
      <c r="G67" s="96" t="s">
        <v>129</v>
      </c>
      <c r="H67" s="78"/>
      <c r="I67" s="78"/>
      <c r="J67" s="78"/>
      <c r="K67" s="78"/>
      <c r="L67" s="78"/>
      <c r="M67" s="78"/>
      <c r="N67" s="78"/>
      <c r="O67" s="78"/>
      <c r="P67" s="78"/>
      <c r="Q67" s="78"/>
      <c r="R67" s="78"/>
      <c r="S67" s="78"/>
      <c r="T67" s="78"/>
      <c r="U67" s="78"/>
      <c r="V67" s="78"/>
      <c r="W67" s="78"/>
      <c r="X67" s="78"/>
      <c r="Y67" s="78"/>
      <c r="Z67" s="78"/>
    </row>
    <row r="68" spans="1:26" x14ac:dyDescent="0.25">
      <c r="A68" s="78"/>
      <c r="B68" s="78"/>
      <c r="C68" s="93" t="s">
        <v>123</v>
      </c>
      <c r="D68" s="94">
        <v>220</v>
      </c>
      <c r="E68" s="94" t="s">
        <v>37</v>
      </c>
      <c r="F68" s="95" t="s">
        <v>58</v>
      </c>
      <c r="G68" s="96" t="s">
        <v>59</v>
      </c>
      <c r="H68" s="78"/>
      <c r="I68" s="78"/>
      <c r="J68" s="78"/>
      <c r="K68" s="78"/>
      <c r="L68" s="78"/>
      <c r="M68" s="78"/>
      <c r="N68" s="78"/>
      <c r="O68" s="78"/>
      <c r="P68" s="78"/>
      <c r="Q68" s="78"/>
      <c r="R68" s="78"/>
      <c r="S68" s="78"/>
      <c r="T68" s="78"/>
      <c r="U68" s="78"/>
      <c r="V68" s="78"/>
      <c r="W68" s="78"/>
      <c r="X68" s="78"/>
      <c r="Y68" s="78"/>
      <c r="Z68" s="78"/>
    </row>
    <row r="69" spans="1:26" x14ac:dyDescent="0.25">
      <c r="A69" s="78"/>
      <c r="B69" s="78"/>
      <c r="C69" s="93" t="s">
        <v>123</v>
      </c>
      <c r="D69" s="94">
        <v>231</v>
      </c>
      <c r="E69" s="94" t="s">
        <v>37</v>
      </c>
      <c r="F69" s="95" t="s">
        <v>130</v>
      </c>
      <c r="G69" s="96" t="s">
        <v>131</v>
      </c>
      <c r="H69" s="78"/>
      <c r="I69" s="78"/>
      <c r="J69" s="78"/>
      <c r="K69" s="78"/>
      <c r="L69" s="78"/>
      <c r="M69" s="78"/>
      <c r="N69" s="78"/>
      <c r="O69" s="78"/>
      <c r="P69" s="78"/>
      <c r="Q69" s="78"/>
      <c r="R69" s="78"/>
      <c r="S69" s="78"/>
      <c r="T69" s="78"/>
      <c r="U69" s="78"/>
      <c r="V69" s="78"/>
      <c r="W69" s="78"/>
      <c r="X69" s="78"/>
      <c r="Y69" s="78"/>
      <c r="Z69" s="78"/>
    </row>
    <row r="70" spans="1:26" x14ac:dyDescent="0.25">
      <c r="A70" s="78"/>
      <c r="B70" s="78"/>
      <c r="C70" s="93" t="s">
        <v>123</v>
      </c>
      <c r="D70" s="94">
        <v>245</v>
      </c>
      <c r="E70" s="94" t="s">
        <v>37</v>
      </c>
      <c r="F70" s="95" t="s">
        <v>132</v>
      </c>
      <c r="G70" s="96" t="s">
        <v>133</v>
      </c>
      <c r="H70" s="78"/>
      <c r="I70" s="78"/>
      <c r="J70" s="78"/>
      <c r="K70" s="78"/>
      <c r="L70" s="78"/>
      <c r="M70" s="78"/>
      <c r="N70" s="78"/>
      <c r="O70" s="78"/>
      <c r="P70" s="78"/>
      <c r="Q70" s="78"/>
      <c r="R70" s="78"/>
      <c r="S70" s="78"/>
      <c r="T70" s="78"/>
      <c r="U70" s="78"/>
      <c r="V70" s="78"/>
      <c r="W70" s="78"/>
      <c r="X70" s="78"/>
      <c r="Y70" s="78"/>
      <c r="Z70" s="78"/>
    </row>
    <row r="71" spans="1:26" x14ac:dyDescent="0.25">
      <c r="A71" s="78"/>
      <c r="B71" s="78"/>
      <c r="C71" s="93" t="s">
        <v>123</v>
      </c>
      <c r="D71" s="94">
        <v>312</v>
      </c>
      <c r="E71" s="94" t="s">
        <v>37</v>
      </c>
      <c r="F71" s="95" t="s">
        <v>134</v>
      </c>
      <c r="G71" s="96" t="s">
        <v>135</v>
      </c>
      <c r="H71" s="78"/>
      <c r="I71" s="78"/>
      <c r="J71" s="78"/>
      <c r="K71" s="78"/>
      <c r="L71" s="78"/>
      <c r="M71" s="78"/>
      <c r="N71" s="78"/>
      <c r="O71" s="78"/>
      <c r="P71" s="78"/>
      <c r="Q71" s="78"/>
      <c r="R71" s="78"/>
      <c r="S71" s="78"/>
      <c r="T71" s="78"/>
      <c r="U71" s="78"/>
      <c r="V71" s="78"/>
      <c r="W71" s="78"/>
      <c r="X71" s="78"/>
      <c r="Y71" s="78"/>
      <c r="Z71" s="78"/>
    </row>
    <row r="72" spans="1:26" x14ac:dyDescent="0.25">
      <c r="A72" s="78"/>
      <c r="B72" s="78"/>
      <c r="C72" s="93" t="s">
        <v>123</v>
      </c>
      <c r="D72" s="94">
        <v>321</v>
      </c>
      <c r="E72" s="94" t="s">
        <v>37</v>
      </c>
      <c r="F72" s="95" t="s">
        <v>136</v>
      </c>
      <c r="G72" s="96" t="s">
        <v>137</v>
      </c>
      <c r="H72" s="78"/>
      <c r="I72" s="78"/>
      <c r="J72" s="78"/>
      <c r="K72" s="78"/>
      <c r="L72" s="78"/>
      <c r="M72" s="78"/>
      <c r="N72" s="78"/>
      <c r="O72" s="78"/>
      <c r="P72" s="78"/>
      <c r="Q72" s="78"/>
      <c r="R72" s="78"/>
      <c r="S72" s="78"/>
      <c r="T72" s="78"/>
      <c r="U72" s="78"/>
      <c r="V72" s="78"/>
      <c r="W72" s="78"/>
      <c r="X72" s="78"/>
      <c r="Y72" s="78"/>
      <c r="Z72" s="78"/>
    </row>
    <row r="73" spans="1:26" x14ac:dyDescent="0.25">
      <c r="A73" s="78"/>
      <c r="B73" s="78"/>
      <c r="C73" s="93" t="s">
        <v>123</v>
      </c>
      <c r="D73" s="94">
        <v>353</v>
      </c>
      <c r="E73" s="94" t="s">
        <v>37</v>
      </c>
      <c r="F73" s="95" t="s">
        <v>138</v>
      </c>
      <c r="G73" s="96" t="s">
        <v>139</v>
      </c>
      <c r="H73" s="78"/>
      <c r="I73" s="78"/>
      <c r="J73" s="78"/>
      <c r="K73" s="78"/>
      <c r="L73" s="78"/>
      <c r="M73" s="78"/>
      <c r="N73" s="78"/>
      <c r="O73" s="78"/>
      <c r="P73" s="78"/>
      <c r="Q73" s="78"/>
      <c r="R73" s="78"/>
      <c r="S73" s="78"/>
      <c r="T73" s="78"/>
      <c r="U73" s="78"/>
      <c r="V73" s="78"/>
      <c r="W73" s="78"/>
      <c r="X73" s="78"/>
      <c r="Y73" s="78"/>
      <c r="Z73" s="78"/>
    </row>
    <row r="74" spans="1:26" x14ac:dyDescent="0.25">
      <c r="A74" s="78"/>
      <c r="B74" s="78"/>
      <c r="C74" s="93" t="s">
        <v>123</v>
      </c>
      <c r="D74" s="94">
        <v>361</v>
      </c>
      <c r="E74" s="94" t="s">
        <v>37</v>
      </c>
      <c r="F74" s="95" t="s">
        <v>140</v>
      </c>
      <c r="G74" s="96" t="s">
        <v>141</v>
      </c>
      <c r="H74" s="78"/>
      <c r="I74" s="78"/>
      <c r="J74" s="78"/>
      <c r="K74" s="78"/>
      <c r="L74" s="78"/>
      <c r="M74" s="78"/>
      <c r="N74" s="78"/>
      <c r="O74" s="78"/>
      <c r="P74" s="78"/>
      <c r="Q74" s="78"/>
      <c r="R74" s="78"/>
      <c r="S74" s="78"/>
      <c r="T74" s="78"/>
      <c r="U74" s="78"/>
      <c r="V74" s="78"/>
      <c r="W74" s="78"/>
      <c r="X74" s="78"/>
      <c r="Y74" s="78"/>
      <c r="Z74" s="78"/>
    </row>
    <row r="75" spans="1:26" x14ac:dyDescent="0.25">
      <c r="A75" s="78"/>
      <c r="B75" s="78"/>
      <c r="C75" s="93" t="s">
        <v>123</v>
      </c>
      <c r="D75" s="94">
        <v>366</v>
      </c>
      <c r="E75" s="94" t="s">
        <v>37</v>
      </c>
      <c r="F75" s="95" t="s">
        <v>142</v>
      </c>
      <c r="G75" s="96" t="s">
        <v>143</v>
      </c>
      <c r="H75" s="78"/>
      <c r="I75" s="78"/>
      <c r="J75" s="78"/>
      <c r="K75" s="78"/>
      <c r="L75" s="78"/>
      <c r="M75" s="78"/>
      <c r="N75" s="78"/>
      <c r="O75" s="78"/>
      <c r="P75" s="78"/>
      <c r="Q75" s="78"/>
      <c r="R75" s="78"/>
      <c r="S75" s="78"/>
      <c r="T75" s="78"/>
      <c r="U75" s="78"/>
      <c r="V75" s="78"/>
      <c r="W75" s="78"/>
      <c r="X75" s="78"/>
      <c r="Y75" s="78"/>
      <c r="Z75" s="78"/>
    </row>
    <row r="76" spans="1:26" x14ac:dyDescent="0.25">
      <c r="A76" s="78"/>
      <c r="B76" s="78"/>
      <c r="C76" s="93" t="s">
        <v>123</v>
      </c>
      <c r="D76" s="94">
        <v>390</v>
      </c>
      <c r="E76" s="94" t="s">
        <v>37</v>
      </c>
      <c r="F76" s="95" t="s">
        <v>144</v>
      </c>
      <c r="G76" s="96" t="s">
        <v>145</v>
      </c>
      <c r="H76" s="78"/>
      <c r="I76" s="78"/>
      <c r="J76" s="78"/>
      <c r="K76" s="78"/>
      <c r="L76" s="78"/>
      <c r="M76" s="78"/>
      <c r="N76" s="78"/>
      <c r="O76" s="78"/>
      <c r="P76" s="78"/>
      <c r="Q76" s="78"/>
      <c r="R76" s="78"/>
      <c r="S76" s="78"/>
      <c r="T76" s="78"/>
      <c r="U76" s="78"/>
      <c r="V76" s="78"/>
      <c r="W76" s="78"/>
      <c r="X76" s="78"/>
      <c r="Y76" s="78"/>
      <c r="Z76" s="78"/>
    </row>
    <row r="77" spans="1:26" x14ac:dyDescent="0.25">
      <c r="A77" s="78"/>
      <c r="B77" s="78"/>
      <c r="C77" s="93" t="s">
        <v>123</v>
      </c>
      <c r="D77" s="94">
        <v>393</v>
      </c>
      <c r="E77" s="94" t="s">
        <v>37</v>
      </c>
      <c r="F77" s="95" t="s">
        <v>146</v>
      </c>
      <c r="G77" s="96" t="s">
        <v>147</v>
      </c>
      <c r="H77" s="78"/>
      <c r="I77" s="78"/>
      <c r="J77" s="78"/>
      <c r="K77" s="78"/>
      <c r="L77" s="78"/>
      <c r="M77" s="78"/>
      <c r="N77" s="78"/>
      <c r="O77" s="78"/>
      <c r="P77" s="78"/>
      <c r="Q77" s="78"/>
      <c r="R77" s="78"/>
      <c r="S77" s="78"/>
      <c r="T77" s="78"/>
      <c r="U77" s="78"/>
      <c r="V77" s="78"/>
      <c r="W77" s="78"/>
      <c r="X77" s="78"/>
      <c r="Y77" s="78"/>
      <c r="Z77" s="78"/>
    </row>
    <row r="78" spans="1:26" x14ac:dyDescent="0.25">
      <c r="A78" s="78"/>
      <c r="B78" s="78"/>
      <c r="C78" s="93" t="s">
        <v>123</v>
      </c>
      <c r="D78" s="94">
        <v>401</v>
      </c>
      <c r="E78" s="94" t="s">
        <v>37</v>
      </c>
      <c r="F78" s="95" t="s">
        <v>148</v>
      </c>
      <c r="G78" s="96" t="s">
        <v>149</v>
      </c>
      <c r="H78" s="78"/>
      <c r="I78" s="78"/>
      <c r="J78" s="78"/>
      <c r="K78" s="78"/>
      <c r="L78" s="78"/>
      <c r="M78" s="78"/>
      <c r="N78" s="78"/>
      <c r="O78" s="78"/>
      <c r="P78" s="78"/>
      <c r="Q78" s="78"/>
      <c r="R78" s="78"/>
      <c r="S78" s="78"/>
      <c r="T78" s="78"/>
      <c r="U78" s="78"/>
      <c r="V78" s="78"/>
      <c r="W78" s="78"/>
      <c r="X78" s="78"/>
      <c r="Y78" s="78"/>
      <c r="Z78" s="78"/>
    </row>
    <row r="79" spans="1:26" x14ac:dyDescent="0.25">
      <c r="A79" s="78"/>
      <c r="B79" s="78"/>
      <c r="C79" s="93" t="s">
        <v>123</v>
      </c>
      <c r="D79" s="94">
        <v>402</v>
      </c>
      <c r="E79" s="94" t="s">
        <v>37</v>
      </c>
      <c r="F79" s="95" t="s">
        <v>150</v>
      </c>
      <c r="G79" s="96" t="s">
        <v>151</v>
      </c>
      <c r="H79" s="78"/>
      <c r="I79" s="78"/>
      <c r="J79" s="78"/>
      <c r="K79" s="78"/>
      <c r="L79" s="78"/>
      <c r="M79" s="78"/>
      <c r="N79" s="78"/>
      <c r="O79" s="78"/>
      <c r="P79" s="78"/>
      <c r="Q79" s="78"/>
      <c r="R79" s="78"/>
      <c r="S79" s="78"/>
      <c r="T79" s="78"/>
      <c r="U79" s="78"/>
      <c r="V79" s="78"/>
      <c r="W79" s="78"/>
      <c r="X79" s="78"/>
      <c r="Y79" s="78"/>
      <c r="Z79" s="78"/>
    </row>
    <row r="80" spans="1:26" x14ac:dyDescent="0.25">
      <c r="A80" s="78"/>
      <c r="B80" s="78"/>
      <c r="C80" s="93" t="s">
        <v>123</v>
      </c>
      <c r="D80" s="94">
        <v>403</v>
      </c>
      <c r="E80" s="94" t="s">
        <v>37</v>
      </c>
      <c r="F80" s="95" t="s">
        <v>152</v>
      </c>
      <c r="G80" s="96" t="s">
        <v>153</v>
      </c>
      <c r="H80" s="78"/>
      <c r="I80" s="78"/>
      <c r="J80" s="78"/>
      <c r="K80" s="78"/>
      <c r="L80" s="78"/>
      <c r="M80" s="78"/>
      <c r="N80" s="78"/>
      <c r="O80" s="78"/>
      <c r="P80" s="78"/>
      <c r="Q80" s="78"/>
      <c r="R80" s="78"/>
      <c r="S80" s="78"/>
      <c r="T80" s="78"/>
      <c r="U80" s="78"/>
      <c r="V80" s="78"/>
      <c r="W80" s="78"/>
      <c r="X80" s="78"/>
      <c r="Y80" s="78"/>
      <c r="Z80" s="78"/>
    </row>
    <row r="81" spans="1:26" x14ac:dyDescent="0.25">
      <c r="A81" s="78"/>
      <c r="B81" s="78"/>
      <c r="C81" s="93" t="s">
        <v>123</v>
      </c>
      <c r="D81" s="94">
        <v>404</v>
      </c>
      <c r="E81" s="94" t="s">
        <v>37</v>
      </c>
      <c r="F81" s="95" t="s">
        <v>154</v>
      </c>
      <c r="G81" s="96" t="s">
        <v>155</v>
      </c>
      <c r="H81" s="78"/>
      <c r="I81" s="78"/>
      <c r="J81" s="78"/>
      <c r="K81" s="78"/>
      <c r="L81" s="78"/>
      <c r="M81" s="78"/>
      <c r="N81" s="78"/>
      <c r="O81" s="78"/>
      <c r="P81" s="78"/>
      <c r="Q81" s="78"/>
      <c r="R81" s="78"/>
      <c r="S81" s="78"/>
      <c r="T81" s="78"/>
      <c r="U81" s="78"/>
      <c r="V81" s="78"/>
      <c r="W81" s="78"/>
      <c r="X81" s="78"/>
      <c r="Y81" s="78"/>
      <c r="Z81" s="78"/>
    </row>
    <row r="82" spans="1:26" x14ac:dyDescent="0.25">
      <c r="A82" s="78"/>
      <c r="B82" s="78"/>
      <c r="C82" s="93" t="s">
        <v>123</v>
      </c>
      <c r="D82" s="94">
        <v>415</v>
      </c>
      <c r="E82" s="94">
        <v>615</v>
      </c>
      <c r="F82" s="95" t="s">
        <v>156</v>
      </c>
      <c r="G82" s="96" t="s">
        <v>157</v>
      </c>
      <c r="H82" s="78"/>
      <c r="I82" s="78"/>
      <c r="J82" s="78"/>
      <c r="K82" s="78"/>
      <c r="L82" s="78"/>
      <c r="M82" s="78"/>
      <c r="N82" s="78"/>
      <c r="O82" s="78"/>
      <c r="P82" s="78"/>
      <c r="Q82" s="78"/>
      <c r="R82" s="78"/>
      <c r="S82" s="78"/>
      <c r="T82" s="78"/>
      <c r="U82" s="78"/>
      <c r="V82" s="78"/>
      <c r="W82" s="78"/>
      <c r="X82" s="78"/>
      <c r="Y82" s="78"/>
      <c r="Z82" s="78"/>
    </row>
    <row r="83" spans="1:26" x14ac:dyDescent="0.25">
      <c r="A83" s="78"/>
      <c r="B83" s="78"/>
      <c r="C83" s="93" t="s">
        <v>123</v>
      </c>
      <c r="D83" s="94">
        <v>426</v>
      </c>
      <c r="E83" s="94" t="s">
        <v>37</v>
      </c>
      <c r="F83" s="95" t="s">
        <v>158</v>
      </c>
      <c r="G83" s="96" t="s">
        <v>159</v>
      </c>
      <c r="H83" s="78"/>
      <c r="I83" s="78"/>
      <c r="J83" s="78"/>
      <c r="K83" s="78"/>
      <c r="L83" s="78"/>
      <c r="M83" s="78"/>
      <c r="N83" s="78"/>
      <c r="O83" s="78"/>
      <c r="P83" s="78"/>
      <c r="Q83" s="78"/>
      <c r="R83" s="78"/>
      <c r="S83" s="78"/>
      <c r="T83" s="78"/>
      <c r="U83" s="78"/>
      <c r="V83" s="78"/>
      <c r="W83" s="78"/>
      <c r="X83" s="78"/>
      <c r="Y83" s="78"/>
      <c r="Z83" s="78"/>
    </row>
    <row r="84" spans="1:26" x14ac:dyDescent="0.25">
      <c r="A84" s="78"/>
      <c r="B84" s="78"/>
      <c r="C84" s="93" t="s">
        <v>123</v>
      </c>
      <c r="D84" s="94">
        <v>427</v>
      </c>
      <c r="E84" s="94">
        <v>627</v>
      </c>
      <c r="F84" s="95" t="s">
        <v>160</v>
      </c>
      <c r="G84" s="96" t="s">
        <v>161</v>
      </c>
      <c r="H84" s="78"/>
      <c r="I84" s="78"/>
      <c r="J84" s="78"/>
      <c r="K84" s="78"/>
      <c r="L84" s="78"/>
      <c r="M84" s="78"/>
      <c r="N84" s="78"/>
      <c r="O84" s="78"/>
      <c r="P84" s="78"/>
      <c r="Q84" s="78"/>
      <c r="R84" s="78"/>
      <c r="S84" s="78"/>
      <c r="T84" s="78"/>
      <c r="U84" s="78"/>
      <c r="V84" s="78"/>
      <c r="W84" s="78"/>
      <c r="X84" s="78"/>
      <c r="Y84" s="78"/>
      <c r="Z84" s="78"/>
    </row>
    <row r="85" spans="1:26" x14ac:dyDescent="0.25">
      <c r="A85" s="78"/>
      <c r="B85" s="78"/>
      <c r="C85" s="93" t="s">
        <v>123</v>
      </c>
      <c r="D85" s="94">
        <v>450</v>
      </c>
      <c r="E85" s="94" t="s">
        <v>37</v>
      </c>
      <c r="F85" s="95" t="s">
        <v>162</v>
      </c>
      <c r="G85" s="96" t="s">
        <v>163</v>
      </c>
      <c r="H85" s="78"/>
      <c r="I85" s="78"/>
      <c r="J85" s="78"/>
      <c r="K85" s="78"/>
      <c r="L85" s="78"/>
      <c r="M85" s="78"/>
      <c r="N85" s="78"/>
      <c r="O85" s="78"/>
      <c r="P85" s="78"/>
      <c r="Q85" s="78"/>
      <c r="R85" s="78"/>
      <c r="S85" s="78"/>
      <c r="T85" s="78"/>
      <c r="U85" s="78"/>
      <c r="V85" s="78"/>
      <c r="W85" s="78"/>
      <c r="X85" s="78"/>
      <c r="Y85" s="78"/>
      <c r="Z85" s="78"/>
    </row>
    <row r="86" spans="1:26" x14ac:dyDescent="0.25">
      <c r="A86" s="78"/>
      <c r="B86" s="78"/>
      <c r="C86" s="93" t="s">
        <v>123</v>
      </c>
      <c r="D86" s="94">
        <v>470</v>
      </c>
      <c r="E86" s="94">
        <v>670</v>
      </c>
      <c r="F86" s="95" t="s">
        <v>164</v>
      </c>
      <c r="G86" s="96" t="s">
        <v>165</v>
      </c>
      <c r="H86" s="78"/>
      <c r="I86" s="78"/>
      <c r="J86" s="78"/>
      <c r="K86" s="78"/>
      <c r="L86" s="78"/>
      <c r="M86" s="78"/>
      <c r="N86" s="78"/>
      <c r="O86" s="78"/>
      <c r="P86" s="78"/>
      <c r="Q86" s="78"/>
      <c r="R86" s="78"/>
      <c r="S86" s="78"/>
      <c r="T86" s="78"/>
      <c r="U86" s="78"/>
      <c r="V86" s="78"/>
      <c r="W86" s="78"/>
      <c r="X86" s="78"/>
      <c r="Y86" s="78"/>
      <c r="Z86" s="78"/>
    </row>
    <row r="87" spans="1:26" x14ac:dyDescent="0.25">
      <c r="A87" s="78"/>
      <c r="B87" s="78"/>
      <c r="C87" s="93" t="s">
        <v>123</v>
      </c>
      <c r="D87" s="94">
        <v>493</v>
      </c>
      <c r="E87" s="94" t="s">
        <v>37</v>
      </c>
      <c r="F87" s="95" t="s">
        <v>166</v>
      </c>
      <c r="G87" s="96" t="s">
        <v>167</v>
      </c>
      <c r="H87" s="78"/>
      <c r="I87" s="78"/>
      <c r="J87" s="78"/>
      <c r="K87" s="78"/>
      <c r="L87" s="78"/>
      <c r="M87" s="78"/>
      <c r="N87" s="78"/>
      <c r="O87" s="78"/>
      <c r="P87" s="78"/>
      <c r="Q87" s="78"/>
      <c r="R87" s="78"/>
      <c r="S87" s="78"/>
      <c r="T87" s="78"/>
      <c r="U87" s="78"/>
      <c r="V87" s="78"/>
      <c r="W87" s="78"/>
      <c r="X87" s="78"/>
      <c r="Y87" s="78"/>
      <c r="Z87" s="78"/>
    </row>
    <row r="88" spans="1:26" x14ac:dyDescent="0.25">
      <c r="A88" s="78"/>
      <c r="B88" s="78"/>
      <c r="C88" s="93" t="s">
        <v>123</v>
      </c>
      <c r="D88" s="94" t="s">
        <v>37</v>
      </c>
      <c r="E88" s="94">
        <v>550</v>
      </c>
      <c r="F88" s="95" t="s">
        <v>168</v>
      </c>
      <c r="G88" s="96" t="s">
        <v>169</v>
      </c>
      <c r="H88" s="78"/>
      <c r="I88" s="78"/>
      <c r="J88" s="78"/>
      <c r="K88" s="78"/>
      <c r="L88" s="78"/>
      <c r="M88" s="78"/>
      <c r="N88" s="78"/>
      <c r="O88" s="78"/>
      <c r="P88" s="78"/>
      <c r="Q88" s="78"/>
      <c r="R88" s="78"/>
      <c r="S88" s="78"/>
      <c r="T88" s="78"/>
      <c r="U88" s="78"/>
      <c r="V88" s="78"/>
      <c r="W88" s="78"/>
      <c r="X88" s="78"/>
      <c r="Y88" s="78"/>
      <c r="Z88" s="78"/>
    </row>
    <row r="89" spans="1:26" x14ac:dyDescent="0.25">
      <c r="A89" s="78"/>
      <c r="B89" s="78"/>
      <c r="C89" s="93" t="s">
        <v>123</v>
      </c>
      <c r="D89" s="94" t="s">
        <v>37</v>
      </c>
      <c r="E89" s="94">
        <v>609</v>
      </c>
      <c r="F89" s="95" t="s">
        <v>170</v>
      </c>
      <c r="G89" s="96" t="s">
        <v>171</v>
      </c>
      <c r="H89" s="78"/>
      <c r="I89" s="78"/>
      <c r="J89" s="78"/>
      <c r="K89" s="78"/>
      <c r="L89" s="78"/>
      <c r="M89" s="78"/>
      <c r="N89" s="78"/>
      <c r="O89" s="78"/>
      <c r="P89" s="78"/>
      <c r="Q89" s="78"/>
      <c r="R89" s="78"/>
      <c r="S89" s="78"/>
      <c r="T89" s="78"/>
      <c r="U89" s="78"/>
      <c r="V89" s="78"/>
      <c r="W89" s="78"/>
      <c r="X89" s="78"/>
      <c r="Y89" s="78"/>
      <c r="Z89" s="78"/>
    </row>
    <row r="90" spans="1:26" x14ac:dyDescent="0.25">
      <c r="A90" s="78"/>
      <c r="B90" s="78"/>
      <c r="C90" s="93" t="s">
        <v>123</v>
      </c>
      <c r="D90" s="94" t="s">
        <v>37</v>
      </c>
      <c r="E90" s="94">
        <v>612</v>
      </c>
      <c r="F90" s="95" t="s">
        <v>172</v>
      </c>
      <c r="G90" s="96" t="s">
        <v>173</v>
      </c>
      <c r="H90" s="78"/>
      <c r="I90" s="78"/>
      <c r="J90" s="78"/>
      <c r="K90" s="78"/>
      <c r="L90" s="78"/>
      <c r="M90" s="78"/>
      <c r="N90" s="78"/>
      <c r="O90" s="78"/>
      <c r="P90" s="78"/>
      <c r="Q90" s="78"/>
      <c r="R90" s="78"/>
      <c r="S90" s="78"/>
      <c r="T90" s="78"/>
      <c r="U90" s="78"/>
      <c r="V90" s="78"/>
      <c r="W90" s="78"/>
      <c r="X90" s="78"/>
      <c r="Y90" s="78"/>
      <c r="Z90" s="78"/>
    </row>
    <row r="91" spans="1:26" x14ac:dyDescent="0.25">
      <c r="A91" s="78"/>
      <c r="B91" s="101"/>
      <c r="C91" s="93" t="s">
        <v>123</v>
      </c>
      <c r="D91" s="94" t="s">
        <v>37</v>
      </c>
      <c r="E91" s="94">
        <v>613</v>
      </c>
      <c r="F91" s="95" t="s">
        <v>174</v>
      </c>
      <c r="G91" s="96" t="s">
        <v>175</v>
      </c>
      <c r="H91" s="102"/>
      <c r="I91" s="78"/>
      <c r="J91" s="78"/>
      <c r="K91" s="78"/>
      <c r="L91" s="78"/>
      <c r="M91" s="78"/>
      <c r="N91" s="78"/>
      <c r="O91" s="78"/>
      <c r="P91" s="78"/>
      <c r="Q91" s="78"/>
      <c r="R91" s="78"/>
      <c r="S91" s="78"/>
      <c r="T91" s="78"/>
      <c r="U91" s="78"/>
      <c r="V91" s="78"/>
      <c r="W91" s="78"/>
      <c r="X91" s="78"/>
      <c r="Y91" s="78"/>
      <c r="Z91" s="78"/>
    </row>
    <row r="92" spans="1:26" x14ac:dyDescent="0.25">
      <c r="A92" s="78"/>
      <c r="B92" s="78"/>
      <c r="C92" s="93" t="s">
        <v>123</v>
      </c>
      <c r="D92" s="94"/>
      <c r="E92" s="94">
        <v>616</v>
      </c>
      <c r="F92" s="95" t="s">
        <v>176</v>
      </c>
      <c r="G92" s="96" t="s">
        <v>177</v>
      </c>
      <c r="H92" s="78"/>
      <c r="I92" s="78"/>
      <c r="J92" s="78"/>
      <c r="K92" s="78"/>
      <c r="L92" s="78"/>
      <c r="M92" s="78"/>
      <c r="N92" s="78"/>
      <c r="O92" s="78"/>
      <c r="P92" s="78"/>
      <c r="Q92" s="78"/>
      <c r="R92" s="78"/>
      <c r="S92" s="78"/>
      <c r="T92" s="78"/>
      <c r="U92" s="78"/>
      <c r="V92" s="78"/>
      <c r="W92" s="78"/>
      <c r="X92" s="78"/>
      <c r="Y92" s="78"/>
      <c r="Z92" s="78"/>
    </row>
    <row r="93" spans="1:26" x14ac:dyDescent="0.25">
      <c r="A93" s="78"/>
      <c r="B93" s="78"/>
      <c r="C93" s="93" t="s">
        <v>123</v>
      </c>
      <c r="D93" s="94"/>
      <c r="E93" s="94">
        <v>617</v>
      </c>
      <c r="F93" s="95" t="s">
        <v>178</v>
      </c>
      <c r="G93" s="96" t="s">
        <v>179</v>
      </c>
      <c r="H93" s="78"/>
      <c r="I93" s="78"/>
      <c r="J93" s="78"/>
      <c r="K93" s="78"/>
      <c r="L93" s="78"/>
      <c r="M93" s="78"/>
      <c r="N93" s="78"/>
      <c r="O93" s="78"/>
      <c r="P93" s="78"/>
      <c r="Q93" s="78"/>
      <c r="R93" s="78"/>
      <c r="S93" s="78"/>
      <c r="T93" s="78"/>
      <c r="U93" s="78"/>
      <c r="V93" s="78"/>
      <c r="W93" s="78"/>
      <c r="X93" s="78"/>
      <c r="Y93" s="78"/>
      <c r="Z93" s="78"/>
    </row>
    <row r="94" spans="1:26" x14ac:dyDescent="0.25">
      <c r="A94" s="78"/>
      <c r="B94" s="78"/>
      <c r="C94" s="93" t="s">
        <v>123</v>
      </c>
      <c r="D94" s="94"/>
      <c r="E94" s="94">
        <v>624</v>
      </c>
      <c r="F94" s="95" t="s">
        <v>180</v>
      </c>
      <c r="G94" s="96" t="s">
        <v>181</v>
      </c>
      <c r="H94" s="78"/>
      <c r="I94" s="78"/>
      <c r="J94" s="78"/>
      <c r="K94" s="78"/>
      <c r="L94" s="78"/>
      <c r="M94" s="78"/>
      <c r="N94" s="78"/>
      <c r="O94" s="78"/>
      <c r="P94" s="78"/>
      <c r="Q94" s="78"/>
      <c r="R94" s="78"/>
      <c r="S94" s="78"/>
      <c r="T94" s="78"/>
      <c r="U94" s="78"/>
      <c r="V94" s="78"/>
      <c r="W94" s="78"/>
      <c r="X94" s="78"/>
      <c r="Y94" s="78"/>
      <c r="Z94" s="78"/>
    </row>
    <row r="95" spans="1:26" x14ac:dyDescent="0.25">
      <c r="A95" s="78"/>
      <c r="B95" s="78"/>
      <c r="C95" s="93" t="s">
        <v>123</v>
      </c>
      <c r="D95" s="94" t="s">
        <v>37</v>
      </c>
      <c r="E95" s="94">
        <v>625</v>
      </c>
      <c r="F95" s="95" t="s">
        <v>182</v>
      </c>
      <c r="G95" s="96" t="s">
        <v>183</v>
      </c>
      <c r="H95" s="78"/>
      <c r="I95" s="78"/>
      <c r="J95" s="78"/>
      <c r="K95" s="78"/>
      <c r="L95" s="78"/>
      <c r="M95" s="78"/>
      <c r="N95" s="78"/>
      <c r="O95" s="78"/>
      <c r="P95" s="78"/>
      <c r="Q95" s="78"/>
      <c r="R95" s="78"/>
      <c r="S95" s="78"/>
      <c r="T95" s="78"/>
      <c r="U95" s="78"/>
      <c r="V95" s="78"/>
      <c r="W95" s="78"/>
      <c r="X95" s="78"/>
      <c r="Y95" s="78"/>
      <c r="Z95" s="78"/>
    </row>
    <row r="96" spans="1:26" x14ac:dyDescent="0.25">
      <c r="A96" s="78"/>
      <c r="B96" s="78"/>
      <c r="C96" s="93" t="s">
        <v>123</v>
      </c>
      <c r="D96" s="94" t="s">
        <v>37</v>
      </c>
      <c r="E96" s="94">
        <v>626</v>
      </c>
      <c r="F96" s="95" t="s">
        <v>184</v>
      </c>
      <c r="G96" s="96" t="s">
        <v>185</v>
      </c>
      <c r="H96" s="78"/>
      <c r="I96" s="78"/>
      <c r="J96" s="78"/>
      <c r="K96" s="78"/>
      <c r="L96" s="78"/>
      <c r="M96" s="78"/>
      <c r="N96" s="78"/>
      <c r="O96" s="78"/>
      <c r="P96" s="78"/>
      <c r="Q96" s="78"/>
      <c r="R96" s="78"/>
      <c r="S96" s="78"/>
      <c r="T96" s="78"/>
      <c r="U96" s="78"/>
      <c r="V96" s="78"/>
      <c r="W96" s="78"/>
      <c r="X96" s="78"/>
      <c r="Y96" s="78"/>
      <c r="Z96" s="78"/>
    </row>
    <row r="97" spans="1:26" x14ac:dyDescent="0.25">
      <c r="A97" s="78"/>
      <c r="B97" s="78"/>
      <c r="C97" s="93" t="s">
        <v>123</v>
      </c>
      <c r="D97" s="94"/>
      <c r="E97" s="94">
        <v>635</v>
      </c>
      <c r="F97" s="95" t="s">
        <v>186</v>
      </c>
      <c r="G97" s="96" t="s">
        <v>187</v>
      </c>
      <c r="H97" s="78"/>
      <c r="I97" s="78"/>
      <c r="J97" s="78"/>
      <c r="K97" s="78"/>
      <c r="L97" s="78"/>
      <c r="M97" s="78"/>
      <c r="N97" s="78"/>
      <c r="O97" s="78"/>
      <c r="P97" s="78"/>
      <c r="Q97" s="78"/>
      <c r="R97" s="78"/>
      <c r="S97" s="78"/>
      <c r="T97" s="78"/>
      <c r="U97" s="78"/>
      <c r="V97" s="78"/>
      <c r="W97" s="78"/>
      <c r="X97" s="78"/>
      <c r="Y97" s="78"/>
      <c r="Z97" s="78"/>
    </row>
    <row r="98" spans="1:26" x14ac:dyDescent="0.25">
      <c r="A98" s="78"/>
      <c r="B98" s="78"/>
      <c r="C98" s="93" t="s">
        <v>123</v>
      </c>
      <c r="D98" s="94" t="s">
        <v>37</v>
      </c>
      <c r="E98" s="94">
        <v>640</v>
      </c>
      <c r="F98" s="95" t="s">
        <v>188</v>
      </c>
      <c r="G98" s="96" t="s">
        <v>189</v>
      </c>
      <c r="H98" s="78"/>
      <c r="I98" s="78"/>
      <c r="J98" s="78"/>
      <c r="K98" s="78"/>
      <c r="L98" s="78"/>
      <c r="M98" s="78"/>
      <c r="N98" s="78"/>
      <c r="O98" s="78"/>
      <c r="P98" s="78"/>
      <c r="Q98" s="78"/>
      <c r="R98" s="78"/>
      <c r="S98" s="78"/>
      <c r="T98" s="78"/>
      <c r="U98" s="78"/>
      <c r="V98" s="78"/>
      <c r="W98" s="78"/>
      <c r="X98" s="78"/>
      <c r="Y98" s="78"/>
      <c r="Z98" s="78"/>
    </row>
    <row r="99" spans="1:26" x14ac:dyDescent="0.25">
      <c r="A99" s="78"/>
      <c r="B99" s="78"/>
      <c r="C99" s="93" t="s">
        <v>123</v>
      </c>
      <c r="D99" s="94" t="s">
        <v>37</v>
      </c>
      <c r="E99" s="94">
        <v>650</v>
      </c>
      <c r="F99" s="95" t="s">
        <v>190</v>
      </c>
      <c r="G99" s="96" t="s">
        <v>191</v>
      </c>
      <c r="H99" s="78"/>
      <c r="I99" s="78"/>
      <c r="J99" s="78"/>
      <c r="K99" s="78"/>
      <c r="L99" s="78"/>
      <c r="M99" s="78"/>
      <c r="N99" s="78"/>
      <c r="O99" s="78"/>
      <c r="P99" s="78"/>
      <c r="Q99" s="78"/>
      <c r="R99" s="78"/>
      <c r="S99" s="78"/>
      <c r="T99" s="78"/>
      <c r="U99" s="78"/>
      <c r="V99" s="78"/>
      <c r="W99" s="78"/>
      <c r="X99" s="78"/>
      <c r="Y99" s="78"/>
      <c r="Z99" s="78"/>
    </row>
    <row r="100" spans="1:26" x14ac:dyDescent="0.25">
      <c r="A100" s="78"/>
      <c r="B100" s="78"/>
      <c r="C100" s="93" t="s">
        <v>192</v>
      </c>
      <c r="D100" s="94" t="s">
        <v>37</v>
      </c>
      <c r="E100" s="94">
        <v>652</v>
      </c>
      <c r="F100" s="95" t="s">
        <v>193</v>
      </c>
      <c r="G100" s="96" t="s">
        <v>194</v>
      </c>
      <c r="H100" s="78"/>
      <c r="I100" s="78"/>
      <c r="J100" s="78"/>
      <c r="K100" s="78"/>
      <c r="L100" s="78"/>
      <c r="M100" s="78"/>
      <c r="N100" s="78"/>
      <c r="O100" s="78"/>
      <c r="P100" s="78"/>
      <c r="Q100" s="78"/>
      <c r="R100" s="78"/>
      <c r="S100" s="78"/>
      <c r="T100" s="78"/>
      <c r="U100" s="78"/>
      <c r="V100" s="78"/>
      <c r="W100" s="78"/>
      <c r="X100" s="78"/>
      <c r="Y100" s="78"/>
      <c r="Z100" s="78"/>
    </row>
    <row r="101" spans="1:26" x14ac:dyDescent="0.25">
      <c r="A101" s="78"/>
      <c r="B101" s="78"/>
      <c r="C101" s="93" t="s">
        <v>123</v>
      </c>
      <c r="D101" s="94" t="s">
        <v>37</v>
      </c>
      <c r="E101" s="94">
        <v>690</v>
      </c>
      <c r="F101" s="95" t="s">
        <v>195</v>
      </c>
      <c r="G101" s="98" t="s">
        <v>196</v>
      </c>
      <c r="H101" s="78"/>
      <c r="I101" s="78"/>
      <c r="J101" s="78"/>
      <c r="K101" s="78"/>
      <c r="L101" s="78"/>
      <c r="M101" s="78"/>
      <c r="N101" s="78"/>
      <c r="O101" s="78"/>
      <c r="P101" s="78"/>
      <c r="Q101" s="78"/>
      <c r="R101" s="78"/>
      <c r="S101" s="78"/>
      <c r="T101" s="78"/>
      <c r="U101" s="78"/>
      <c r="V101" s="78"/>
      <c r="W101" s="78"/>
      <c r="X101" s="78"/>
      <c r="Y101" s="78"/>
      <c r="Z101" s="78"/>
    </row>
    <row r="102" spans="1:26" x14ac:dyDescent="0.25">
      <c r="A102" s="78"/>
      <c r="B102" s="78"/>
      <c r="C102" s="93" t="s">
        <v>123</v>
      </c>
      <c r="D102" s="94" t="s">
        <v>37</v>
      </c>
      <c r="E102" s="94">
        <v>695</v>
      </c>
      <c r="F102" s="95" t="s">
        <v>197</v>
      </c>
      <c r="G102" s="98" t="s">
        <v>198</v>
      </c>
      <c r="H102" s="78"/>
      <c r="I102" s="78"/>
      <c r="J102" s="78"/>
      <c r="K102" s="78"/>
      <c r="L102" s="78"/>
      <c r="M102" s="78"/>
      <c r="N102" s="78"/>
      <c r="O102" s="78"/>
      <c r="P102" s="78"/>
      <c r="Q102" s="78"/>
      <c r="R102" s="78"/>
      <c r="S102" s="78"/>
      <c r="T102" s="78"/>
      <c r="U102" s="78"/>
      <c r="V102" s="78"/>
      <c r="W102" s="78"/>
      <c r="X102" s="78"/>
      <c r="Y102" s="78"/>
      <c r="Z102" s="78"/>
    </row>
    <row r="103" spans="1:26" x14ac:dyDescent="0.25">
      <c r="A103" s="78"/>
      <c r="B103" s="78"/>
      <c r="C103" s="93" t="s">
        <v>123</v>
      </c>
      <c r="D103" s="94" t="s">
        <v>37</v>
      </c>
      <c r="E103" s="94">
        <v>702</v>
      </c>
      <c r="F103" s="95" t="s">
        <v>199</v>
      </c>
      <c r="G103" s="97" t="s">
        <v>200</v>
      </c>
      <c r="H103" s="78"/>
      <c r="I103" s="78"/>
      <c r="J103" s="78"/>
      <c r="K103" s="78"/>
      <c r="L103" s="78"/>
      <c r="M103" s="78"/>
      <c r="N103" s="78"/>
      <c r="O103" s="78"/>
      <c r="P103" s="78"/>
      <c r="Q103" s="78"/>
      <c r="R103" s="78"/>
      <c r="S103" s="78"/>
      <c r="T103" s="78"/>
      <c r="U103" s="78"/>
      <c r="V103" s="78"/>
      <c r="W103" s="78"/>
      <c r="X103" s="78"/>
      <c r="Y103" s="78"/>
      <c r="Z103" s="78"/>
    </row>
    <row r="104" spans="1:26" x14ac:dyDescent="0.25">
      <c r="A104" s="78"/>
      <c r="B104" s="78"/>
      <c r="C104" s="93" t="s">
        <v>123</v>
      </c>
      <c r="D104" s="94" t="s">
        <v>37</v>
      </c>
      <c r="E104" s="94">
        <v>705</v>
      </c>
      <c r="F104" s="95" t="s">
        <v>201</v>
      </c>
      <c r="G104" s="98" t="s">
        <v>202</v>
      </c>
      <c r="H104" s="78"/>
      <c r="I104" s="78"/>
      <c r="J104" s="78"/>
      <c r="K104" s="78"/>
      <c r="L104" s="78"/>
      <c r="M104" s="78"/>
      <c r="N104" s="78"/>
      <c r="O104" s="78"/>
      <c r="P104" s="78"/>
      <c r="Q104" s="78"/>
      <c r="R104" s="78"/>
      <c r="S104" s="78"/>
      <c r="T104" s="78"/>
      <c r="U104" s="78"/>
      <c r="V104" s="78"/>
      <c r="W104" s="78"/>
      <c r="X104" s="78"/>
      <c r="Y104" s="78"/>
      <c r="Z104" s="78"/>
    </row>
    <row r="105" spans="1:26" x14ac:dyDescent="0.25">
      <c r="A105" s="78"/>
      <c r="B105" s="101"/>
      <c r="C105" s="93" t="s">
        <v>123</v>
      </c>
      <c r="D105" s="94" t="s">
        <v>37</v>
      </c>
      <c r="E105" s="94">
        <v>708</v>
      </c>
      <c r="F105" s="95" t="s">
        <v>203</v>
      </c>
      <c r="G105" s="97" t="s">
        <v>204</v>
      </c>
      <c r="H105" s="102"/>
      <c r="I105" s="78"/>
      <c r="J105" s="78"/>
      <c r="K105" s="78"/>
      <c r="L105" s="78"/>
      <c r="M105" s="78"/>
      <c r="N105" s="78"/>
      <c r="O105" s="78"/>
      <c r="P105" s="78"/>
      <c r="Q105" s="78"/>
      <c r="R105" s="78"/>
      <c r="S105" s="78"/>
      <c r="T105" s="78"/>
      <c r="U105" s="78"/>
      <c r="V105" s="78"/>
      <c r="W105" s="78"/>
      <c r="X105" s="78"/>
      <c r="Y105" s="78"/>
      <c r="Z105" s="78"/>
    </row>
    <row r="106" spans="1:26" x14ac:dyDescent="0.25">
      <c r="A106" s="78"/>
      <c r="B106" s="78"/>
      <c r="C106" s="93" t="s">
        <v>123</v>
      </c>
      <c r="D106" s="94" t="s">
        <v>37</v>
      </c>
      <c r="E106" s="94">
        <v>759</v>
      </c>
      <c r="F106" s="95" t="s">
        <v>205</v>
      </c>
      <c r="G106" s="96" t="s">
        <v>206</v>
      </c>
      <c r="H106" s="78"/>
      <c r="I106" s="78"/>
      <c r="J106" s="78"/>
      <c r="K106" s="78"/>
      <c r="L106" s="78"/>
      <c r="M106" s="78"/>
      <c r="N106" s="78"/>
      <c r="O106" s="78"/>
      <c r="P106" s="78"/>
      <c r="Q106" s="78"/>
      <c r="R106" s="78"/>
      <c r="S106" s="78"/>
      <c r="T106" s="78"/>
      <c r="U106" s="78"/>
      <c r="V106" s="78"/>
      <c r="W106" s="78"/>
      <c r="X106" s="78"/>
      <c r="Y106" s="78"/>
      <c r="Z106" s="78"/>
    </row>
    <row r="107" spans="1:26" x14ac:dyDescent="0.25">
      <c r="A107" s="78"/>
      <c r="B107" s="78"/>
      <c r="C107" s="93" t="s">
        <v>123</v>
      </c>
      <c r="D107" s="94" t="s">
        <v>37</v>
      </c>
      <c r="E107" s="94">
        <v>770</v>
      </c>
      <c r="F107" s="95" t="s">
        <v>207</v>
      </c>
      <c r="G107" s="96" t="s">
        <v>208</v>
      </c>
      <c r="H107" s="78"/>
      <c r="I107" s="78"/>
      <c r="J107" s="78"/>
      <c r="K107" s="78"/>
      <c r="L107" s="78"/>
      <c r="M107" s="78"/>
      <c r="N107" s="78"/>
      <c r="O107" s="78"/>
      <c r="P107" s="78"/>
      <c r="Q107" s="78"/>
      <c r="R107" s="78"/>
      <c r="S107" s="78"/>
      <c r="T107" s="78"/>
      <c r="U107" s="78"/>
      <c r="V107" s="78"/>
      <c r="W107" s="78"/>
      <c r="X107" s="78"/>
      <c r="Y107" s="78"/>
      <c r="Z107" s="78"/>
    </row>
    <row r="108" spans="1:26" x14ac:dyDescent="0.25">
      <c r="A108" s="78"/>
      <c r="B108" s="78"/>
      <c r="C108" s="99"/>
      <c r="D108" s="58">
        <f t="shared" ref="D108:E108" si="5">COUNTIF(D65:D107, "&gt;0")</f>
        <v>23</v>
      </c>
      <c r="E108" s="58">
        <f t="shared" si="5"/>
        <v>23</v>
      </c>
      <c r="F108" s="100"/>
      <c r="G108" s="78"/>
      <c r="H108" s="78"/>
      <c r="I108" s="78"/>
      <c r="J108" s="78"/>
      <c r="K108" s="78"/>
      <c r="L108" s="78"/>
      <c r="M108" s="78"/>
      <c r="N108" s="78"/>
      <c r="O108" s="78"/>
      <c r="P108" s="78"/>
      <c r="Q108" s="78"/>
      <c r="R108" s="78"/>
      <c r="S108" s="78"/>
      <c r="T108" s="78"/>
      <c r="U108" s="78"/>
      <c r="V108" s="78"/>
      <c r="W108" s="78"/>
      <c r="X108" s="78"/>
      <c r="Y108" s="78"/>
      <c r="Z108" s="78"/>
    </row>
    <row r="109" spans="1:26" x14ac:dyDescent="0.25">
      <c r="A109" s="78"/>
      <c r="B109" s="78"/>
      <c r="C109" s="99"/>
      <c r="D109" s="58"/>
      <c r="E109" s="58"/>
      <c r="F109" s="80"/>
      <c r="G109" s="78"/>
      <c r="H109" s="78"/>
      <c r="I109" s="78"/>
      <c r="J109" s="78"/>
      <c r="K109" s="78"/>
      <c r="L109" s="78"/>
      <c r="M109" s="78"/>
      <c r="N109" s="78"/>
      <c r="O109" s="78"/>
      <c r="P109" s="78"/>
      <c r="Q109" s="78"/>
      <c r="R109" s="78"/>
      <c r="S109" s="78"/>
      <c r="T109" s="78"/>
      <c r="U109" s="78"/>
      <c r="V109" s="78"/>
      <c r="W109" s="78"/>
      <c r="X109" s="78"/>
      <c r="Y109" s="78"/>
      <c r="Z109" s="78"/>
    </row>
    <row r="110" spans="1:26" x14ac:dyDescent="0.25">
      <c r="A110" s="78"/>
      <c r="B110" s="78"/>
      <c r="C110" s="87" t="s">
        <v>209</v>
      </c>
      <c r="D110" s="58"/>
      <c r="E110" s="58"/>
      <c r="F110" s="80"/>
      <c r="G110" s="78"/>
      <c r="H110" s="78"/>
      <c r="I110" s="78"/>
      <c r="J110" s="78"/>
      <c r="K110" s="78"/>
      <c r="L110" s="78"/>
      <c r="M110" s="78"/>
      <c r="N110" s="78"/>
      <c r="O110" s="78"/>
      <c r="P110" s="78"/>
      <c r="Q110" s="78"/>
      <c r="R110" s="78"/>
      <c r="S110" s="78"/>
      <c r="T110" s="78"/>
      <c r="U110" s="78"/>
      <c r="V110" s="78"/>
      <c r="W110" s="78"/>
      <c r="X110" s="78"/>
      <c r="Y110" s="78"/>
      <c r="Z110" s="78"/>
    </row>
    <row r="111" spans="1:26" x14ac:dyDescent="0.25">
      <c r="A111" s="88"/>
      <c r="B111" s="88"/>
      <c r="C111" s="89"/>
      <c r="D111" s="90" t="s">
        <v>32</v>
      </c>
      <c r="E111" s="91" t="s">
        <v>33</v>
      </c>
      <c r="F111" s="92"/>
      <c r="G111" s="88"/>
      <c r="H111" s="88"/>
      <c r="I111" s="88"/>
      <c r="J111" s="88"/>
      <c r="K111" s="88"/>
      <c r="L111" s="88"/>
      <c r="M111" s="88"/>
      <c r="N111" s="88"/>
      <c r="O111" s="88"/>
      <c r="P111" s="88"/>
      <c r="Q111" s="88"/>
      <c r="R111" s="88"/>
      <c r="S111" s="88"/>
      <c r="T111" s="88"/>
      <c r="U111" s="88"/>
      <c r="V111" s="88"/>
      <c r="W111" s="88"/>
      <c r="X111" s="88"/>
      <c r="Y111" s="88"/>
      <c r="Z111" s="88"/>
    </row>
    <row r="112" spans="1:26" x14ac:dyDescent="0.25">
      <c r="A112" s="78"/>
      <c r="B112" s="78"/>
      <c r="C112" s="93" t="s">
        <v>210</v>
      </c>
      <c r="D112" s="94">
        <v>106</v>
      </c>
      <c r="E112" s="94" t="s">
        <v>37</v>
      </c>
      <c r="F112" s="95" t="s">
        <v>211</v>
      </c>
      <c r="G112" s="96" t="s">
        <v>212</v>
      </c>
      <c r="H112" s="78"/>
      <c r="I112" s="78"/>
      <c r="J112" s="78"/>
      <c r="K112" s="78"/>
      <c r="L112" s="78"/>
      <c r="M112" s="78"/>
      <c r="N112" s="78"/>
      <c r="O112" s="78"/>
      <c r="P112" s="78"/>
      <c r="Q112" s="78"/>
      <c r="R112" s="78"/>
      <c r="S112" s="78"/>
      <c r="T112" s="78"/>
      <c r="U112" s="78"/>
      <c r="V112" s="78"/>
      <c r="W112" s="78"/>
      <c r="X112" s="78"/>
      <c r="Y112" s="78"/>
      <c r="Z112" s="78"/>
    </row>
    <row r="113" spans="1:26" x14ac:dyDescent="0.25">
      <c r="A113" s="78"/>
      <c r="B113" s="78"/>
      <c r="C113" s="93" t="s">
        <v>210</v>
      </c>
      <c r="D113" s="94">
        <v>132</v>
      </c>
      <c r="E113" s="94"/>
      <c r="F113" s="95" t="s">
        <v>213</v>
      </c>
      <c r="G113" s="96" t="s">
        <v>214</v>
      </c>
      <c r="H113" s="78"/>
      <c r="I113" s="78"/>
      <c r="J113" s="78"/>
      <c r="K113" s="78"/>
      <c r="L113" s="78"/>
      <c r="M113" s="78"/>
      <c r="N113" s="78"/>
      <c r="O113" s="78"/>
      <c r="P113" s="78"/>
      <c r="Q113" s="78"/>
      <c r="R113" s="78"/>
      <c r="S113" s="78"/>
      <c r="T113" s="78"/>
      <c r="U113" s="78"/>
      <c r="V113" s="78"/>
      <c r="W113" s="78"/>
      <c r="X113" s="78"/>
      <c r="Y113" s="78"/>
      <c r="Z113" s="78"/>
    </row>
    <row r="114" spans="1:26" x14ac:dyDescent="0.25">
      <c r="A114" s="78"/>
      <c r="B114" s="101"/>
      <c r="C114" s="93" t="s">
        <v>210</v>
      </c>
      <c r="D114" s="94">
        <v>208</v>
      </c>
      <c r="E114" s="94" t="s">
        <v>37</v>
      </c>
      <c r="F114" s="95" t="s">
        <v>215</v>
      </c>
      <c r="G114" s="96" t="s">
        <v>216</v>
      </c>
      <c r="H114" s="102"/>
      <c r="I114" s="78"/>
      <c r="J114" s="78"/>
      <c r="K114" s="78"/>
      <c r="L114" s="78"/>
      <c r="M114" s="78"/>
      <c r="N114" s="78"/>
      <c r="O114" s="78"/>
      <c r="P114" s="78"/>
      <c r="Q114" s="78"/>
      <c r="R114" s="78"/>
      <c r="S114" s="78"/>
      <c r="T114" s="78"/>
      <c r="U114" s="78"/>
      <c r="V114" s="78"/>
      <c r="W114" s="78"/>
      <c r="X114" s="78"/>
      <c r="Y114" s="78"/>
      <c r="Z114" s="78"/>
    </row>
    <row r="115" spans="1:26" x14ac:dyDescent="0.25">
      <c r="A115" s="78"/>
      <c r="B115" s="78"/>
      <c r="C115" s="93" t="s">
        <v>210</v>
      </c>
      <c r="D115" s="94">
        <v>312</v>
      </c>
      <c r="E115" s="94" t="s">
        <v>37</v>
      </c>
      <c r="F115" s="95" t="s">
        <v>134</v>
      </c>
      <c r="G115" s="96" t="s">
        <v>217</v>
      </c>
      <c r="H115" s="78"/>
      <c r="I115" s="78"/>
      <c r="J115" s="78"/>
      <c r="K115" s="78"/>
      <c r="L115" s="78"/>
      <c r="M115" s="78"/>
      <c r="N115" s="78"/>
      <c r="O115" s="78"/>
      <c r="P115" s="78"/>
      <c r="Q115" s="78"/>
      <c r="R115" s="78"/>
      <c r="S115" s="78"/>
      <c r="T115" s="78"/>
      <c r="U115" s="78"/>
      <c r="V115" s="78"/>
      <c r="W115" s="78"/>
      <c r="X115" s="78"/>
      <c r="Y115" s="78"/>
      <c r="Z115" s="78"/>
    </row>
    <row r="116" spans="1:26" x14ac:dyDescent="0.25">
      <c r="A116" s="78"/>
      <c r="B116" s="101"/>
      <c r="C116" s="93" t="s">
        <v>210</v>
      </c>
      <c r="D116" s="94">
        <v>333</v>
      </c>
      <c r="E116" s="94">
        <v>533</v>
      </c>
      <c r="F116" s="95" t="s">
        <v>218</v>
      </c>
      <c r="G116" s="96" t="s">
        <v>219</v>
      </c>
      <c r="H116" s="102"/>
      <c r="I116" s="78"/>
      <c r="J116" s="78"/>
      <c r="K116" s="78"/>
      <c r="L116" s="78"/>
      <c r="M116" s="78"/>
      <c r="N116" s="78"/>
      <c r="O116" s="78"/>
      <c r="P116" s="78"/>
      <c r="Q116" s="78"/>
      <c r="R116" s="78"/>
      <c r="S116" s="78"/>
      <c r="T116" s="78"/>
      <c r="U116" s="78"/>
      <c r="V116" s="78"/>
      <c r="W116" s="78"/>
      <c r="X116" s="78"/>
      <c r="Y116" s="78"/>
      <c r="Z116" s="78"/>
    </row>
    <row r="117" spans="1:26" x14ac:dyDescent="0.25">
      <c r="A117" s="78"/>
      <c r="B117" s="78"/>
      <c r="C117" s="93" t="s">
        <v>210</v>
      </c>
      <c r="D117" s="94">
        <v>334</v>
      </c>
      <c r="E117" s="94">
        <v>534</v>
      </c>
      <c r="F117" s="95" t="s">
        <v>220</v>
      </c>
      <c r="G117" s="96" t="s">
        <v>221</v>
      </c>
      <c r="H117" s="78"/>
      <c r="I117" s="78"/>
      <c r="J117" s="78"/>
      <c r="K117" s="78"/>
      <c r="L117" s="78"/>
      <c r="M117" s="78"/>
      <c r="N117" s="78"/>
      <c r="O117" s="78"/>
      <c r="P117" s="78"/>
      <c r="Q117" s="78"/>
      <c r="R117" s="78"/>
      <c r="S117" s="78"/>
      <c r="T117" s="78"/>
      <c r="U117" s="78"/>
      <c r="V117" s="78"/>
      <c r="W117" s="78"/>
      <c r="X117" s="78"/>
      <c r="Y117" s="78"/>
      <c r="Z117" s="78"/>
    </row>
    <row r="118" spans="1:26" x14ac:dyDescent="0.25">
      <c r="A118" s="78"/>
      <c r="B118" s="101"/>
      <c r="C118" s="93" t="s">
        <v>210</v>
      </c>
      <c r="D118" s="94">
        <v>370</v>
      </c>
      <c r="E118" s="94" t="s">
        <v>37</v>
      </c>
      <c r="F118" s="95" t="s">
        <v>222</v>
      </c>
      <c r="G118" s="96" t="s">
        <v>223</v>
      </c>
      <c r="H118" s="102"/>
      <c r="I118" s="78"/>
      <c r="J118" s="78"/>
      <c r="K118" s="78"/>
      <c r="L118" s="78"/>
      <c r="M118" s="78"/>
      <c r="N118" s="78"/>
      <c r="O118" s="78"/>
      <c r="P118" s="78"/>
      <c r="Q118" s="78"/>
      <c r="R118" s="78"/>
      <c r="S118" s="78"/>
      <c r="T118" s="78"/>
      <c r="U118" s="78"/>
      <c r="V118" s="78"/>
      <c r="W118" s="78"/>
      <c r="X118" s="78"/>
      <c r="Y118" s="78"/>
      <c r="Z118" s="78"/>
    </row>
    <row r="119" spans="1:26" x14ac:dyDescent="0.25">
      <c r="A119" s="78"/>
      <c r="B119" s="78"/>
      <c r="C119" s="93" t="s">
        <v>210</v>
      </c>
      <c r="D119" s="94">
        <v>373</v>
      </c>
      <c r="E119" s="94"/>
      <c r="F119" s="95" t="s">
        <v>224</v>
      </c>
      <c r="G119" s="96" t="s">
        <v>225</v>
      </c>
      <c r="H119" s="78"/>
      <c r="I119" s="78"/>
      <c r="J119" s="78"/>
      <c r="K119" s="78"/>
      <c r="L119" s="78"/>
      <c r="M119" s="78"/>
      <c r="N119" s="78"/>
      <c r="O119" s="78"/>
      <c r="P119" s="78"/>
      <c r="Q119" s="78"/>
      <c r="R119" s="78"/>
      <c r="S119" s="78"/>
      <c r="T119" s="78"/>
      <c r="U119" s="78"/>
      <c r="V119" s="78"/>
      <c r="W119" s="78"/>
      <c r="X119" s="78"/>
      <c r="Y119" s="78"/>
      <c r="Z119" s="78"/>
    </row>
    <row r="120" spans="1:26" x14ac:dyDescent="0.25">
      <c r="A120" s="78"/>
      <c r="B120" s="101"/>
      <c r="C120" s="93" t="s">
        <v>210</v>
      </c>
      <c r="D120" s="94">
        <v>403</v>
      </c>
      <c r="E120" s="94" t="s">
        <v>37</v>
      </c>
      <c r="F120" s="95" t="s">
        <v>226</v>
      </c>
      <c r="G120" s="96" t="s">
        <v>227</v>
      </c>
      <c r="H120" s="102"/>
      <c r="I120" s="78"/>
      <c r="J120" s="78"/>
      <c r="K120" s="78"/>
      <c r="L120" s="78"/>
      <c r="M120" s="78"/>
      <c r="N120" s="78"/>
      <c r="O120" s="78"/>
      <c r="P120" s="78"/>
      <c r="Q120" s="78"/>
      <c r="R120" s="78"/>
      <c r="S120" s="78"/>
      <c r="T120" s="78"/>
      <c r="U120" s="78"/>
      <c r="V120" s="78"/>
      <c r="W120" s="78"/>
      <c r="X120" s="78"/>
      <c r="Y120" s="78"/>
      <c r="Z120" s="78"/>
    </row>
    <row r="121" spans="1:26" x14ac:dyDescent="0.25">
      <c r="A121" s="78"/>
      <c r="B121" s="101"/>
      <c r="C121" s="93" t="s">
        <v>210</v>
      </c>
      <c r="D121" s="94">
        <v>416</v>
      </c>
      <c r="E121" s="94" t="s">
        <v>37</v>
      </c>
      <c r="F121" s="95" t="s">
        <v>228</v>
      </c>
      <c r="G121" s="96" t="s">
        <v>229</v>
      </c>
      <c r="H121" s="102"/>
      <c r="I121" s="78"/>
      <c r="J121" s="78"/>
      <c r="K121" s="78"/>
      <c r="L121" s="78"/>
      <c r="M121" s="78"/>
      <c r="N121" s="78"/>
      <c r="O121" s="78"/>
      <c r="P121" s="78"/>
      <c r="Q121" s="78"/>
      <c r="R121" s="78"/>
      <c r="S121" s="78"/>
      <c r="T121" s="78"/>
      <c r="U121" s="78"/>
      <c r="V121" s="78"/>
      <c r="W121" s="78"/>
      <c r="X121" s="78"/>
      <c r="Y121" s="78"/>
      <c r="Z121" s="78"/>
    </row>
    <row r="122" spans="1:26" x14ac:dyDescent="0.25">
      <c r="A122" s="78"/>
      <c r="B122" s="78"/>
      <c r="C122" s="93" t="s">
        <v>210</v>
      </c>
      <c r="D122" s="94">
        <v>433</v>
      </c>
      <c r="E122" s="94" t="s">
        <v>37</v>
      </c>
      <c r="F122" s="95" t="s">
        <v>230</v>
      </c>
      <c r="G122" s="96" t="s">
        <v>231</v>
      </c>
      <c r="H122" s="78"/>
      <c r="I122" s="78"/>
      <c r="J122" s="78"/>
      <c r="K122" s="78"/>
      <c r="L122" s="78"/>
      <c r="M122" s="78"/>
      <c r="N122" s="78"/>
      <c r="O122" s="78"/>
      <c r="P122" s="78"/>
      <c r="Q122" s="78"/>
      <c r="R122" s="78"/>
      <c r="S122" s="78"/>
      <c r="T122" s="78"/>
      <c r="U122" s="78"/>
      <c r="V122" s="78"/>
      <c r="W122" s="78"/>
      <c r="X122" s="78"/>
      <c r="Y122" s="78"/>
      <c r="Z122" s="78"/>
    </row>
    <row r="123" spans="1:26" x14ac:dyDescent="0.25">
      <c r="A123" s="78"/>
      <c r="B123" s="78"/>
      <c r="C123" s="93" t="s">
        <v>210</v>
      </c>
      <c r="D123" s="94">
        <v>442</v>
      </c>
      <c r="E123" s="94">
        <v>642</v>
      </c>
      <c r="F123" s="95" t="s">
        <v>232</v>
      </c>
      <c r="G123" s="96" t="s">
        <v>233</v>
      </c>
      <c r="H123" s="78"/>
      <c r="I123" s="78"/>
      <c r="J123" s="78"/>
      <c r="K123" s="78"/>
      <c r="L123" s="78"/>
      <c r="M123" s="78"/>
      <c r="N123" s="78"/>
      <c r="O123" s="78"/>
      <c r="P123" s="78"/>
      <c r="Q123" s="78"/>
      <c r="R123" s="78"/>
      <c r="S123" s="78"/>
      <c r="T123" s="78"/>
      <c r="U123" s="78"/>
      <c r="V123" s="78"/>
      <c r="W123" s="78"/>
      <c r="X123" s="78"/>
      <c r="Y123" s="78"/>
      <c r="Z123" s="78"/>
    </row>
    <row r="124" spans="1:26" x14ac:dyDescent="0.25">
      <c r="A124" s="78"/>
      <c r="B124" s="78"/>
      <c r="C124" s="93" t="s">
        <v>210</v>
      </c>
      <c r="D124" s="94">
        <v>454</v>
      </c>
      <c r="E124" s="94" t="s">
        <v>37</v>
      </c>
      <c r="F124" s="95" t="s">
        <v>234</v>
      </c>
      <c r="G124" s="96" t="s">
        <v>235</v>
      </c>
      <c r="H124" s="78"/>
      <c r="I124" s="78"/>
      <c r="J124" s="78"/>
      <c r="K124" s="78"/>
      <c r="L124" s="78"/>
      <c r="M124" s="78"/>
      <c r="N124" s="78"/>
      <c r="O124" s="78"/>
      <c r="P124" s="78"/>
      <c r="Q124" s="78"/>
      <c r="R124" s="78"/>
      <c r="S124" s="78"/>
      <c r="T124" s="78"/>
      <c r="U124" s="78"/>
      <c r="V124" s="78"/>
      <c r="W124" s="78"/>
      <c r="X124" s="78"/>
      <c r="Y124" s="78"/>
      <c r="Z124" s="78"/>
    </row>
    <row r="125" spans="1:26" x14ac:dyDescent="0.25">
      <c r="A125" s="78"/>
      <c r="B125" s="101"/>
      <c r="C125" s="93" t="s">
        <v>210</v>
      </c>
      <c r="D125" s="94">
        <v>465</v>
      </c>
      <c r="E125" s="94" t="s">
        <v>37</v>
      </c>
      <c r="F125" s="95" t="s">
        <v>236</v>
      </c>
      <c r="G125" s="96" t="s">
        <v>237</v>
      </c>
      <c r="H125" s="102"/>
      <c r="I125" s="78"/>
      <c r="J125" s="78"/>
      <c r="K125" s="78"/>
      <c r="L125" s="78"/>
      <c r="M125" s="78"/>
      <c r="N125" s="78"/>
      <c r="O125" s="78"/>
      <c r="P125" s="78"/>
      <c r="Q125" s="78"/>
      <c r="R125" s="78"/>
      <c r="S125" s="78"/>
      <c r="T125" s="78"/>
      <c r="U125" s="78"/>
      <c r="V125" s="78"/>
      <c r="W125" s="78"/>
      <c r="X125" s="78"/>
      <c r="Y125" s="78"/>
      <c r="Z125" s="78"/>
    </row>
    <row r="126" spans="1:26" x14ac:dyDescent="0.25">
      <c r="A126" s="78"/>
      <c r="B126" s="78"/>
      <c r="C126" s="93" t="s">
        <v>210</v>
      </c>
      <c r="D126" s="94" t="s">
        <v>238</v>
      </c>
      <c r="E126" s="94">
        <v>676</v>
      </c>
      <c r="F126" s="95" t="s">
        <v>239</v>
      </c>
      <c r="G126" s="96" t="s">
        <v>240</v>
      </c>
      <c r="H126" s="78"/>
      <c r="I126" s="78"/>
      <c r="J126" s="78"/>
      <c r="K126" s="78"/>
      <c r="L126" s="78"/>
      <c r="M126" s="78"/>
      <c r="N126" s="78"/>
      <c r="O126" s="78"/>
      <c r="P126" s="78"/>
      <c r="Q126" s="78"/>
      <c r="R126" s="78"/>
      <c r="S126" s="78"/>
      <c r="T126" s="78"/>
      <c r="U126" s="78"/>
      <c r="V126" s="78"/>
      <c r="W126" s="78"/>
      <c r="X126" s="78"/>
      <c r="Y126" s="78"/>
      <c r="Z126" s="78"/>
    </row>
    <row r="127" spans="1:26" x14ac:dyDescent="0.25">
      <c r="A127" s="78"/>
      <c r="B127" s="78"/>
      <c r="C127" s="93" t="s">
        <v>210</v>
      </c>
      <c r="D127" s="94" t="s">
        <v>241</v>
      </c>
      <c r="E127" s="94">
        <v>678</v>
      </c>
      <c r="F127" s="95" t="s">
        <v>242</v>
      </c>
      <c r="G127" s="96" t="s">
        <v>243</v>
      </c>
      <c r="H127" s="78"/>
      <c r="I127" s="78"/>
      <c r="J127" s="78"/>
      <c r="K127" s="78"/>
      <c r="L127" s="78"/>
      <c r="M127" s="78"/>
      <c r="N127" s="78"/>
      <c r="O127" s="78"/>
      <c r="P127" s="78"/>
      <c r="Q127" s="78"/>
      <c r="R127" s="78"/>
      <c r="S127" s="78"/>
      <c r="T127" s="78"/>
      <c r="U127" s="78"/>
      <c r="V127" s="78"/>
      <c r="W127" s="78"/>
      <c r="X127" s="78"/>
      <c r="Y127" s="78"/>
      <c r="Z127" s="78"/>
    </row>
    <row r="128" spans="1:26" x14ac:dyDescent="0.25">
      <c r="A128" s="78"/>
      <c r="B128" s="78"/>
      <c r="C128" s="93" t="s">
        <v>210</v>
      </c>
      <c r="D128" s="94">
        <v>487</v>
      </c>
      <c r="E128" s="94">
        <v>687</v>
      </c>
      <c r="F128" s="95" t="s">
        <v>244</v>
      </c>
      <c r="G128" s="96" t="s">
        <v>245</v>
      </c>
      <c r="H128" s="78"/>
      <c r="I128" s="78"/>
      <c r="J128" s="78"/>
      <c r="K128" s="78"/>
      <c r="L128" s="78"/>
      <c r="M128" s="78"/>
      <c r="N128" s="78"/>
      <c r="O128" s="78"/>
      <c r="P128" s="78"/>
      <c r="Q128" s="78"/>
      <c r="R128" s="78"/>
      <c r="S128" s="78"/>
      <c r="T128" s="78"/>
      <c r="U128" s="78"/>
      <c r="V128" s="78"/>
      <c r="W128" s="78"/>
      <c r="X128" s="78"/>
      <c r="Y128" s="78"/>
      <c r="Z128" s="78"/>
    </row>
    <row r="129" spans="1:26" x14ac:dyDescent="0.25">
      <c r="A129" s="78"/>
      <c r="B129" s="78"/>
      <c r="C129" s="93" t="s">
        <v>210</v>
      </c>
      <c r="D129" s="94">
        <v>489</v>
      </c>
      <c r="E129" s="94">
        <v>689</v>
      </c>
      <c r="F129" s="95" t="s">
        <v>246</v>
      </c>
      <c r="G129" s="96" t="s">
        <v>247</v>
      </c>
      <c r="H129" s="78"/>
      <c r="I129" s="78"/>
      <c r="J129" s="78"/>
      <c r="K129" s="78"/>
      <c r="L129" s="78"/>
      <c r="M129" s="78"/>
      <c r="N129" s="78"/>
      <c r="O129" s="78"/>
      <c r="P129" s="78"/>
      <c r="Q129" s="78"/>
      <c r="R129" s="78"/>
      <c r="S129" s="78"/>
      <c r="T129" s="78"/>
      <c r="U129" s="78"/>
      <c r="V129" s="78"/>
      <c r="W129" s="78"/>
      <c r="X129" s="78"/>
      <c r="Y129" s="78"/>
      <c r="Z129" s="78"/>
    </row>
    <row r="130" spans="1:26" x14ac:dyDescent="0.25">
      <c r="A130" s="78"/>
      <c r="B130" s="78"/>
      <c r="C130" s="93" t="s">
        <v>210</v>
      </c>
      <c r="D130" s="94">
        <v>490</v>
      </c>
      <c r="E130" s="94">
        <v>690</v>
      </c>
      <c r="F130" s="95" t="s">
        <v>248</v>
      </c>
      <c r="G130" s="96" t="s">
        <v>249</v>
      </c>
      <c r="H130" s="78"/>
      <c r="I130" s="78"/>
      <c r="J130" s="78"/>
      <c r="K130" s="78"/>
      <c r="L130" s="78"/>
      <c r="M130" s="78"/>
      <c r="N130" s="78"/>
      <c r="O130" s="78"/>
      <c r="P130" s="78"/>
      <c r="Q130" s="78"/>
      <c r="R130" s="78"/>
      <c r="S130" s="78"/>
      <c r="T130" s="78"/>
      <c r="U130" s="78"/>
      <c r="V130" s="78"/>
      <c r="W130" s="78"/>
      <c r="X130" s="78"/>
      <c r="Y130" s="78"/>
      <c r="Z130" s="78"/>
    </row>
    <row r="131" spans="1:26" x14ac:dyDescent="0.25">
      <c r="A131" s="78"/>
      <c r="B131" s="78"/>
      <c r="C131" s="93" t="s">
        <v>210</v>
      </c>
      <c r="D131" s="94">
        <v>499</v>
      </c>
      <c r="E131" s="94"/>
      <c r="F131" s="95" t="s">
        <v>250</v>
      </c>
      <c r="G131" s="96" t="s">
        <v>251</v>
      </c>
      <c r="H131" s="78"/>
      <c r="I131" s="78"/>
      <c r="J131" s="78"/>
      <c r="K131" s="78"/>
      <c r="L131" s="78"/>
      <c r="M131" s="78"/>
      <c r="N131" s="78"/>
      <c r="O131" s="78"/>
      <c r="P131" s="78"/>
      <c r="Q131" s="78"/>
      <c r="R131" s="78"/>
      <c r="S131" s="78"/>
      <c r="T131" s="78"/>
      <c r="U131" s="78"/>
      <c r="V131" s="78"/>
      <c r="W131" s="78"/>
      <c r="X131" s="78"/>
      <c r="Y131" s="78"/>
      <c r="Z131" s="78"/>
    </row>
    <row r="132" spans="1:26" x14ac:dyDescent="0.25">
      <c r="A132" s="78"/>
      <c r="B132" s="78"/>
      <c r="C132" s="93" t="s">
        <v>210</v>
      </c>
      <c r="D132" s="94" t="s">
        <v>37</v>
      </c>
      <c r="E132" s="94">
        <v>501</v>
      </c>
      <c r="F132" s="95" t="s">
        <v>252</v>
      </c>
      <c r="G132" s="96" t="s">
        <v>253</v>
      </c>
      <c r="H132" s="78"/>
      <c r="I132" s="78"/>
      <c r="J132" s="78"/>
      <c r="K132" s="78"/>
      <c r="L132" s="78"/>
      <c r="M132" s="78"/>
      <c r="N132" s="78"/>
      <c r="O132" s="78"/>
      <c r="P132" s="78"/>
      <c r="Q132" s="78"/>
      <c r="R132" s="78"/>
      <c r="S132" s="78"/>
      <c r="T132" s="78"/>
      <c r="U132" s="78"/>
      <c r="V132" s="78"/>
      <c r="W132" s="78"/>
      <c r="X132" s="78"/>
      <c r="Y132" s="78"/>
      <c r="Z132" s="78"/>
    </row>
    <row r="133" spans="1:26" x14ac:dyDescent="0.25">
      <c r="A133" s="78"/>
      <c r="B133" s="78"/>
      <c r="C133" s="93" t="s">
        <v>210</v>
      </c>
      <c r="D133" s="94" t="s">
        <v>37</v>
      </c>
      <c r="E133" s="94">
        <v>513</v>
      </c>
      <c r="F133" s="95" t="s">
        <v>74</v>
      </c>
      <c r="G133" s="96" t="s">
        <v>75</v>
      </c>
      <c r="H133" s="78"/>
      <c r="I133" s="78"/>
      <c r="J133" s="78"/>
      <c r="K133" s="78"/>
      <c r="L133" s="78"/>
      <c r="M133" s="78"/>
      <c r="N133" s="78"/>
      <c r="O133" s="78"/>
      <c r="P133" s="78"/>
      <c r="Q133" s="78"/>
      <c r="R133" s="78"/>
      <c r="S133" s="78"/>
      <c r="T133" s="78"/>
      <c r="U133" s="78"/>
      <c r="V133" s="78"/>
      <c r="W133" s="78"/>
      <c r="X133" s="78"/>
      <c r="Y133" s="78"/>
      <c r="Z133" s="78"/>
    </row>
    <row r="134" spans="1:26" x14ac:dyDescent="0.25">
      <c r="A134" s="78"/>
      <c r="B134" s="78"/>
      <c r="C134" s="93" t="s">
        <v>210</v>
      </c>
      <c r="D134" s="94" t="s">
        <v>37</v>
      </c>
      <c r="E134" s="94">
        <v>519</v>
      </c>
      <c r="F134" s="95" t="s">
        <v>108</v>
      </c>
      <c r="G134" s="96" t="s">
        <v>254</v>
      </c>
      <c r="H134" s="78"/>
      <c r="I134" s="78"/>
      <c r="J134" s="78"/>
      <c r="K134" s="78"/>
      <c r="L134" s="78"/>
      <c r="M134" s="78"/>
      <c r="N134" s="78"/>
      <c r="O134" s="78"/>
      <c r="P134" s="78"/>
      <c r="Q134" s="78"/>
      <c r="R134" s="78"/>
      <c r="S134" s="78"/>
      <c r="T134" s="78"/>
      <c r="U134" s="78"/>
      <c r="V134" s="78"/>
      <c r="W134" s="78"/>
      <c r="X134" s="78"/>
      <c r="Y134" s="78"/>
      <c r="Z134" s="78"/>
    </row>
    <row r="135" spans="1:26" x14ac:dyDescent="0.25">
      <c r="A135" s="78"/>
      <c r="B135" s="78"/>
      <c r="C135" s="93" t="s">
        <v>210</v>
      </c>
      <c r="D135" s="94" t="s">
        <v>37</v>
      </c>
      <c r="E135" s="94">
        <v>521</v>
      </c>
      <c r="F135" s="95" t="s">
        <v>255</v>
      </c>
      <c r="G135" s="96" t="s">
        <v>256</v>
      </c>
      <c r="H135" s="78"/>
      <c r="I135" s="78"/>
      <c r="J135" s="78"/>
      <c r="K135" s="78"/>
      <c r="L135" s="78"/>
      <c r="M135" s="78"/>
      <c r="N135" s="78"/>
      <c r="O135" s="78"/>
      <c r="P135" s="78"/>
      <c r="Q135" s="78"/>
      <c r="R135" s="78"/>
      <c r="S135" s="78"/>
      <c r="T135" s="78"/>
      <c r="U135" s="78"/>
      <c r="V135" s="78"/>
      <c r="W135" s="78"/>
      <c r="X135" s="78"/>
      <c r="Y135" s="78"/>
      <c r="Z135" s="78"/>
    </row>
    <row r="136" spans="1:26" x14ac:dyDescent="0.25">
      <c r="A136" s="78"/>
      <c r="B136" s="78"/>
      <c r="C136" s="93" t="s">
        <v>210</v>
      </c>
      <c r="D136" s="94" t="s">
        <v>37</v>
      </c>
      <c r="E136" s="94">
        <v>573</v>
      </c>
      <c r="F136" s="95" t="s">
        <v>257</v>
      </c>
      <c r="G136" s="96" t="s">
        <v>258</v>
      </c>
      <c r="H136" s="78"/>
      <c r="I136" s="78"/>
      <c r="J136" s="78"/>
      <c r="K136" s="78"/>
      <c r="L136" s="78"/>
      <c r="M136" s="78"/>
      <c r="N136" s="78"/>
      <c r="O136" s="78"/>
      <c r="P136" s="78"/>
      <c r="Q136" s="78"/>
      <c r="R136" s="78"/>
      <c r="S136" s="78"/>
      <c r="T136" s="78"/>
      <c r="U136" s="78"/>
      <c r="V136" s="78"/>
      <c r="W136" s="78"/>
      <c r="X136" s="78"/>
      <c r="Y136" s="78"/>
      <c r="Z136" s="78"/>
    </row>
    <row r="137" spans="1:26" x14ac:dyDescent="0.25">
      <c r="A137" s="78"/>
      <c r="B137" s="78"/>
      <c r="C137" s="93" t="s">
        <v>210</v>
      </c>
      <c r="D137" s="94" t="s">
        <v>37</v>
      </c>
      <c r="E137" s="94">
        <v>670</v>
      </c>
      <c r="F137" s="95" t="s">
        <v>259</v>
      </c>
      <c r="G137" s="96" t="s">
        <v>260</v>
      </c>
      <c r="H137" s="78"/>
      <c r="I137" s="78"/>
      <c r="J137" s="78"/>
      <c r="K137" s="78"/>
      <c r="L137" s="78"/>
      <c r="M137" s="78"/>
      <c r="N137" s="78"/>
      <c r="O137" s="78"/>
      <c r="P137" s="78"/>
      <c r="Q137" s="78"/>
      <c r="R137" s="78"/>
      <c r="S137" s="78"/>
      <c r="T137" s="78"/>
      <c r="U137" s="78"/>
      <c r="V137" s="78"/>
      <c r="W137" s="78"/>
      <c r="X137" s="78"/>
      <c r="Y137" s="78"/>
      <c r="Z137" s="78"/>
    </row>
    <row r="138" spans="1:26" x14ac:dyDescent="0.25">
      <c r="A138" s="78"/>
      <c r="B138" s="78"/>
      <c r="C138" s="93" t="s">
        <v>210</v>
      </c>
      <c r="D138" s="94" t="s">
        <v>37</v>
      </c>
      <c r="E138" s="94">
        <v>692</v>
      </c>
      <c r="F138" s="95" t="s">
        <v>261</v>
      </c>
      <c r="G138" s="96" t="s">
        <v>262</v>
      </c>
      <c r="H138" s="78"/>
      <c r="I138" s="78"/>
      <c r="J138" s="78"/>
      <c r="K138" s="78"/>
      <c r="L138" s="78"/>
      <c r="M138" s="78"/>
      <c r="N138" s="78"/>
      <c r="O138" s="78"/>
      <c r="P138" s="78"/>
      <c r="Q138" s="78"/>
      <c r="R138" s="78"/>
      <c r="S138" s="78"/>
      <c r="T138" s="78"/>
      <c r="U138" s="78"/>
      <c r="V138" s="78"/>
      <c r="W138" s="78"/>
      <c r="X138" s="78"/>
      <c r="Y138" s="78"/>
      <c r="Z138" s="78"/>
    </row>
    <row r="139" spans="1:26" x14ac:dyDescent="0.25">
      <c r="A139" s="78"/>
      <c r="B139" s="78"/>
      <c r="C139" s="93" t="s">
        <v>210</v>
      </c>
      <c r="D139" s="94" t="s">
        <v>37</v>
      </c>
      <c r="E139" s="94">
        <v>770</v>
      </c>
      <c r="F139" s="95" t="s">
        <v>263</v>
      </c>
      <c r="G139" s="96" t="s">
        <v>208</v>
      </c>
      <c r="H139" s="78"/>
      <c r="I139" s="78"/>
      <c r="J139" s="78"/>
      <c r="K139" s="78"/>
      <c r="L139" s="78"/>
      <c r="M139" s="78"/>
      <c r="N139" s="78"/>
      <c r="O139" s="78"/>
      <c r="P139" s="78"/>
      <c r="Q139" s="78"/>
      <c r="R139" s="78"/>
      <c r="S139" s="78"/>
      <c r="T139" s="78"/>
      <c r="U139" s="78"/>
      <c r="V139" s="78"/>
      <c r="W139" s="78"/>
      <c r="X139" s="78"/>
      <c r="Y139" s="78"/>
      <c r="Z139" s="78"/>
    </row>
    <row r="140" spans="1:26" x14ac:dyDescent="0.25">
      <c r="A140" s="78"/>
      <c r="B140" s="78"/>
      <c r="C140" s="99"/>
      <c r="D140" s="58">
        <f t="shared" ref="D140:E140" si="6">COUNTIF(D112:D139, "&gt;0")</f>
        <v>18</v>
      </c>
      <c r="E140" s="58">
        <f t="shared" si="6"/>
        <v>16</v>
      </c>
      <c r="F140" s="100"/>
      <c r="G140" s="78"/>
      <c r="H140" s="78"/>
      <c r="I140" s="78"/>
      <c r="J140" s="78"/>
      <c r="K140" s="78"/>
      <c r="L140" s="78"/>
      <c r="M140" s="78"/>
      <c r="N140" s="78"/>
      <c r="O140" s="78"/>
      <c r="P140" s="78"/>
      <c r="Q140" s="78"/>
      <c r="R140" s="78"/>
      <c r="S140" s="78"/>
      <c r="T140" s="78"/>
      <c r="U140" s="78"/>
      <c r="V140" s="78"/>
      <c r="W140" s="78"/>
      <c r="X140" s="78"/>
      <c r="Y140" s="78"/>
      <c r="Z140" s="78"/>
    </row>
    <row r="141" spans="1:26" x14ac:dyDescent="0.25">
      <c r="A141" s="78"/>
      <c r="B141" s="78"/>
      <c r="C141" s="99"/>
      <c r="D141" s="58"/>
      <c r="E141" s="58"/>
      <c r="F141" s="80"/>
      <c r="G141" s="78"/>
      <c r="H141" s="78"/>
      <c r="I141" s="78"/>
      <c r="J141" s="78"/>
      <c r="K141" s="78"/>
      <c r="L141" s="78"/>
      <c r="M141" s="78"/>
      <c r="N141" s="78"/>
      <c r="O141" s="78"/>
      <c r="P141" s="78"/>
      <c r="Q141" s="78"/>
      <c r="R141" s="78"/>
      <c r="S141" s="78"/>
      <c r="T141" s="78"/>
      <c r="U141" s="78"/>
      <c r="V141" s="78"/>
      <c r="W141" s="78"/>
      <c r="X141" s="78"/>
      <c r="Y141" s="78"/>
      <c r="Z141" s="78"/>
    </row>
    <row r="142" spans="1:26" x14ac:dyDescent="0.25">
      <c r="A142" s="78"/>
      <c r="B142" s="78"/>
      <c r="C142" s="87" t="s">
        <v>264</v>
      </c>
      <c r="D142" s="58"/>
      <c r="E142" s="58"/>
      <c r="F142" s="80"/>
      <c r="G142" s="78"/>
      <c r="H142" s="78"/>
      <c r="I142" s="78"/>
      <c r="J142" s="78"/>
      <c r="K142" s="78"/>
      <c r="L142" s="78"/>
      <c r="M142" s="78"/>
      <c r="N142" s="78"/>
      <c r="O142" s="78"/>
      <c r="P142" s="78"/>
      <c r="Q142" s="78"/>
      <c r="R142" s="78"/>
      <c r="S142" s="78"/>
      <c r="T142" s="78"/>
      <c r="U142" s="78"/>
      <c r="V142" s="78"/>
      <c r="W142" s="78"/>
      <c r="X142" s="78"/>
      <c r="Y142" s="78"/>
      <c r="Z142" s="78"/>
    </row>
    <row r="143" spans="1:26" x14ac:dyDescent="0.25">
      <c r="A143" s="88"/>
      <c r="B143" s="88"/>
      <c r="C143" s="89"/>
      <c r="D143" s="90" t="s">
        <v>32</v>
      </c>
      <c r="E143" s="91" t="s">
        <v>33</v>
      </c>
      <c r="F143" s="92"/>
      <c r="G143" s="88"/>
      <c r="H143" s="88"/>
      <c r="I143" s="88"/>
      <c r="J143" s="88"/>
      <c r="K143" s="88"/>
      <c r="L143" s="88"/>
      <c r="M143" s="88"/>
      <c r="N143" s="88"/>
      <c r="O143" s="88"/>
      <c r="P143" s="88"/>
      <c r="Q143" s="88"/>
      <c r="R143" s="88"/>
      <c r="S143" s="88"/>
      <c r="T143" s="88"/>
      <c r="U143" s="88"/>
      <c r="V143" s="88"/>
      <c r="W143" s="88"/>
      <c r="X143" s="88"/>
      <c r="Y143" s="88"/>
      <c r="Z143" s="88"/>
    </row>
    <row r="144" spans="1:26" x14ac:dyDescent="0.25">
      <c r="A144" s="78"/>
      <c r="B144" s="78"/>
      <c r="C144" s="93" t="s">
        <v>265</v>
      </c>
      <c r="D144" s="94">
        <v>204</v>
      </c>
      <c r="E144" s="94" t="s">
        <v>37</v>
      </c>
      <c r="F144" s="95" t="s">
        <v>266</v>
      </c>
      <c r="G144" s="96" t="s">
        <v>267</v>
      </c>
      <c r="H144" s="78"/>
      <c r="I144" s="78"/>
      <c r="J144" s="78"/>
      <c r="K144" s="78"/>
      <c r="L144" s="78"/>
      <c r="M144" s="78"/>
      <c r="N144" s="78"/>
      <c r="O144" s="78"/>
      <c r="P144" s="78"/>
      <c r="Q144" s="78"/>
      <c r="R144" s="78"/>
      <c r="S144" s="78"/>
      <c r="T144" s="78"/>
      <c r="U144" s="78"/>
      <c r="V144" s="78"/>
      <c r="W144" s="78"/>
      <c r="X144" s="78"/>
      <c r="Y144" s="78"/>
      <c r="Z144" s="78"/>
    </row>
    <row r="145" spans="1:26" x14ac:dyDescent="0.25">
      <c r="A145" s="78"/>
      <c r="B145" s="78"/>
      <c r="C145" s="93" t="s">
        <v>265</v>
      </c>
      <c r="D145" s="94">
        <v>206</v>
      </c>
      <c r="E145" s="94" t="s">
        <v>37</v>
      </c>
      <c r="F145" s="95" t="s">
        <v>268</v>
      </c>
      <c r="G145" s="96" t="s">
        <v>269</v>
      </c>
      <c r="H145" s="78"/>
      <c r="I145" s="78"/>
      <c r="J145" s="78"/>
      <c r="K145" s="78"/>
      <c r="L145" s="78"/>
      <c r="M145" s="78"/>
      <c r="N145" s="78"/>
      <c r="O145" s="78"/>
      <c r="P145" s="78"/>
      <c r="Q145" s="78"/>
      <c r="R145" s="78"/>
      <c r="S145" s="78"/>
      <c r="T145" s="78"/>
      <c r="U145" s="78"/>
      <c r="V145" s="78"/>
      <c r="W145" s="78"/>
      <c r="X145" s="78"/>
      <c r="Y145" s="78"/>
      <c r="Z145" s="78"/>
    </row>
    <row r="146" spans="1:26" x14ac:dyDescent="0.25">
      <c r="A146" s="78"/>
      <c r="B146" s="78"/>
      <c r="C146" s="93" t="s">
        <v>265</v>
      </c>
      <c r="D146" s="94">
        <v>212</v>
      </c>
      <c r="E146" s="94" t="s">
        <v>37</v>
      </c>
      <c r="F146" s="95" t="s">
        <v>270</v>
      </c>
      <c r="G146" s="96" t="s">
        <v>271</v>
      </c>
      <c r="H146" s="78"/>
      <c r="I146" s="78"/>
      <c r="J146" s="78"/>
      <c r="K146" s="78"/>
      <c r="L146" s="78"/>
      <c r="M146" s="78"/>
      <c r="N146" s="78"/>
      <c r="O146" s="78"/>
      <c r="P146" s="78"/>
      <c r="Q146" s="78"/>
      <c r="R146" s="78"/>
      <c r="S146" s="78"/>
      <c r="T146" s="78"/>
      <c r="U146" s="78"/>
      <c r="V146" s="78"/>
      <c r="W146" s="78"/>
      <c r="X146" s="78"/>
      <c r="Y146" s="78"/>
      <c r="Z146" s="78"/>
    </row>
    <row r="147" spans="1:26" x14ac:dyDescent="0.25">
      <c r="A147" s="78"/>
      <c r="B147" s="78"/>
      <c r="C147" s="93" t="s">
        <v>265</v>
      </c>
      <c r="D147" s="94">
        <v>221</v>
      </c>
      <c r="E147" s="94" t="s">
        <v>37</v>
      </c>
      <c r="F147" s="95" t="s">
        <v>272</v>
      </c>
      <c r="G147" s="96" t="s">
        <v>273</v>
      </c>
      <c r="H147" s="78"/>
      <c r="I147" s="78"/>
      <c r="J147" s="78"/>
      <c r="K147" s="78"/>
      <c r="L147" s="78"/>
      <c r="M147" s="78"/>
      <c r="N147" s="78"/>
      <c r="O147" s="78"/>
      <c r="P147" s="78"/>
      <c r="Q147" s="78"/>
      <c r="R147" s="78"/>
      <c r="S147" s="78"/>
      <c r="T147" s="78"/>
      <c r="U147" s="78"/>
      <c r="V147" s="78"/>
      <c r="W147" s="78"/>
      <c r="X147" s="78"/>
      <c r="Y147" s="78"/>
      <c r="Z147" s="78"/>
    </row>
    <row r="148" spans="1:26" x14ac:dyDescent="0.25">
      <c r="A148" s="78"/>
      <c r="B148" s="78"/>
      <c r="C148" s="93" t="s">
        <v>265</v>
      </c>
      <c r="D148" s="94">
        <v>234</v>
      </c>
      <c r="E148" s="94" t="s">
        <v>37</v>
      </c>
      <c r="F148" s="95" t="s">
        <v>274</v>
      </c>
      <c r="G148" s="96" t="s">
        <v>275</v>
      </c>
      <c r="H148" s="78"/>
      <c r="I148" s="78"/>
      <c r="J148" s="78"/>
      <c r="K148" s="78"/>
      <c r="L148" s="78"/>
      <c r="M148" s="78"/>
      <c r="N148" s="78"/>
      <c r="O148" s="78"/>
      <c r="P148" s="78"/>
      <c r="Q148" s="78"/>
      <c r="R148" s="78"/>
      <c r="S148" s="78"/>
      <c r="T148" s="78"/>
      <c r="U148" s="78"/>
      <c r="V148" s="78"/>
      <c r="W148" s="78"/>
      <c r="X148" s="78"/>
      <c r="Y148" s="78"/>
      <c r="Z148" s="78"/>
    </row>
    <row r="149" spans="1:26" x14ac:dyDescent="0.25">
      <c r="A149" s="78"/>
      <c r="B149" s="78"/>
      <c r="C149" s="99"/>
      <c r="D149" s="58">
        <f t="shared" ref="D149:E149" si="7">COUNTIF(D144:D148, "&gt;0")</f>
        <v>5</v>
      </c>
      <c r="E149" s="58">
        <f t="shared" si="7"/>
        <v>0</v>
      </c>
      <c r="F149" s="80"/>
      <c r="G149" s="78"/>
      <c r="H149" s="78"/>
      <c r="I149" s="78"/>
      <c r="J149" s="78"/>
      <c r="K149" s="78"/>
      <c r="L149" s="78"/>
      <c r="M149" s="78"/>
      <c r="N149" s="78"/>
      <c r="O149" s="78"/>
      <c r="P149" s="78"/>
      <c r="Q149" s="78"/>
      <c r="R149" s="78"/>
      <c r="S149" s="78"/>
      <c r="T149" s="78"/>
      <c r="U149" s="78"/>
      <c r="V149" s="78"/>
      <c r="W149" s="78"/>
      <c r="X149" s="78"/>
      <c r="Y149" s="78"/>
      <c r="Z149" s="78"/>
    </row>
    <row r="150" spans="1:26" x14ac:dyDescent="0.25">
      <c r="A150" s="78"/>
      <c r="B150" s="78"/>
      <c r="C150" s="99"/>
      <c r="D150" s="58"/>
      <c r="E150" s="58"/>
      <c r="F150" s="80"/>
      <c r="G150" s="78"/>
      <c r="H150" s="78"/>
      <c r="I150" s="78"/>
      <c r="J150" s="78"/>
      <c r="K150" s="78"/>
      <c r="L150" s="78"/>
      <c r="M150" s="78"/>
      <c r="N150" s="78"/>
      <c r="O150" s="78"/>
      <c r="P150" s="78"/>
      <c r="Q150" s="78"/>
      <c r="R150" s="78"/>
      <c r="S150" s="78"/>
      <c r="T150" s="78"/>
      <c r="U150" s="78"/>
      <c r="V150" s="78"/>
      <c r="W150" s="78"/>
      <c r="X150" s="78"/>
      <c r="Y150" s="78"/>
      <c r="Z150" s="78"/>
    </row>
    <row r="151" spans="1:26" x14ac:dyDescent="0.25">
      <c r="A151" s="78"/>
      <c r="B151" s="78"/>
      <c r="C151" s="87" t="s">
        <v>276</v>
      </c>
      <c r="D151" s="58"/>
      <c r="E151" s="58"/>
      <c r="F151" s="80"/>
      <c r="G151" s="78"/>
      <c r="H151" s="78"/>
      <c r="I151" s="78"/>
      <c r="J151" s="78"/>
      <c r="K151" s="78"/>
      <c r="L151" s="78"/>
      <c r="M151" s="78"/>
      <c r="N151" s="78"/>
      <c r="O151" s="78"/>
      <c r="P151" s="78"/>
      <c r="Q151" s="78"/>
      <c r="R151" s="78"/>
      <c r="S151" s="78"/>
      <c r="T151" s="78"/>
      <c r="U151" s="78"/>
      <c r="V151" s="78"/>
      <c r="W151" s="78"/>
      <c r="X151" s="78"/>
      <c r="Y151" s="78"/>
      <c r="Z151" s="78"/>
    </row>
    <row r="152" spans="1:26" x14ac:dyDescent="0.25">
      <c r="A152" s="88"/>
      <c r="B152" s="88"/>
      <c r="C152" s="113"/>
      <c r="D152" s="114" t="s">
        <v>32</v>
      </c>
      <c r="E152" s="115" t="s">
        <v>33</v>
      </c>
      <c r="F152" s="116"/>
      <c r="G152" s="117"/>
      <c r="H152" s="88"/>
      <c r="I152" s="88"/>
      <c r="J152" s="88"/>
      <c r="K152" s="88"/>
      <c r="L152" s="88"/>
      <c r="M152" s="88"/>
      <c r="N152" s="88"/>
      <c r="O152" s="88"/>
      <c r="P152" s="88"/>
      <c r="Q152" s="88"/>
      <c r="R152" s="88"/>
      <c r="S152" s="88"/>
      <c r="T152" s="88"/>
      <c r="U152" s="88"/>
      <c r="V152" s="88"/>
      <c r="W152" s="88"/>
      <c r="X152" s="88"/>
      <c r="Y152" s="88"/>
      <c r="Z152" s="88"/>
    </row>
    <row r="153" spans="1:26" x14ac:dyDescent="0.25">
      <c r="A153" s="78"/>
      <c r="B153" s="78"/>
      <c r="C153" s="93" t="s">
        <v>277</v>
      </c>
      <c r="D153" s="94">
        <v>311</v>
      </c>
      <c r="E153" s="94">
        <v>611</v>
      </c>
      <c r="F153" s="95" t="s">
        <v>278</v>
      </c>
      <c r="G153" s="96" t="s">
        <v>279</v>
      </c>
      <c r="H153" s="78"/>
      <c r="I153" s="78"/>
      <c r="J153" s="78"/>
      <c r="K153" s="78"/>
      <c r="L153" s="78"/>
      <c r="M153" s="78"/>
      <c r="N153" s="78"/>
      <c r="O153" s="78"/>
      <c r="P153" s="78"/>
      <c r="Q153" s="78"/>
      <c r="R153" s="78"/>
      <c r="S153" s="78"/>
      <c r="T153" s="78"/>
      <c r="U153" s="78"/>
      <c r="V153" s="78"/>
      <c r="W153" s="78"/>
      <c r="X153" s="78"/>
      <c r="Y153" s="78"/>
      <c r="Z153" s="78"/>
    </row>
    <row r="154" spans="1:26" x14ac:dyDescent="0.25">
      <c r="A154" s="78"/>
      <c r="B154" s="78"/>
      <c r="C154" s="93" t="s">
        <v>277</v>
      </c>
      <c r="D154" s="94">
        <v>321</v>
      </c>
      <c r="E154" s="94" t="s">
        <v>37</v>
      </c>
      <c r="F154" s="95" t="s">
        <v>280</v>
      </c>
      <c r="G154" s="96" t="s">
        <v>281</v>
      </c>
      <c r="H154" s="78"/>
      <c r="I154" s="78"/>
      <c r="J154" s="78"/>
      <c r="K154" s="78"/>
      <c r="L154" s="78"/>
      <c r="M154" s="78"/>
      <c r="N154" s="78"/>
      <c r="O154" s="78"/>
      <c r="P154" s="78"/>
      <c r="Q154" s="78"/>
      <c r="R154" s="78"/>
      <c r="S154" s="78"/>
      <c r="T154" s="78"/>
      <c r="U154" s="78"/>
      <c r="V154" s="78"/>
      <c r="W154" s="78"/>
      <c r="X154" s="78"/>
      <c r="Y154" s="78"/>
      <c r="Z154" s="78"/>
    </row>
    <row r="155" spans="1:26" x14ac:dyDescent="0.25">
      <c r="A155" s="78"/>
      <c r="B155" s="78"/>
      <c r="C155" s="93" t="s">
        <v>277</v>
      </c>
      <c r="D155" s="94">
        <v>326</v>
      </c>
      <c r="E155" s="94" t="s">
        <v>37</v>
      </c>
      <c r="F155" s="95" t="s">
        <v>282</v>
      </c>
      <c r="G155" s="96" t="s">
        <v>283</v>
      </c>
      <c r="H155" s="78"/>
      <c r="I155" s="78"/>
      <c r="J155" s="78"/>
      <c r="K155" s="78"/>
      <c r="L155" s="78"/>
      <c r="M155" s="78"/>
      <c r="N155" s="78"/>
      <c r="O155" s="78"/>
      <c r="P155" s="78"/>
      <c r="Q155" s="78"/>
      <c r="R155" s="78"/>
      <c r="S155" s="78"/>
      <c r="T155" s="78"/>
      <c r="U155" s="78"/>
      <c r="V155" s="78"/>
      <c r="W155" s="78"/>
      <c r="X155" s="78"/>
      <c r="Y155" s="78"/>
      <c r="Z155" s="78"/>
    </row>
    <row r="156" spans="1:26" x14ac:dyDescent="0.25">
      <c r="A156" s="78"/>
      <c r="B156" s="78"/>
      <c r="C156" s="93" t="s">
        <v>277</v>
      </c>
      <c r="D156" s="94">
        <v>327</v>
      </c>
      <c r="E156" s="94" t="s">
        <v>37</v>
      </c>
      <c r="F156" s="95" t="s">
        <v>284</v>
      </c>
      <c r="G156" s="96" t="s">
        <v>285</v>
      </c>
      <c r="H156" s="78"/>
      <c r="I156" s="78"/>
      <c r="J156" s="78"/>
      <c r="K156" s="78"/>
      <c r="L156" s="78"/>
      <c r="M156" s="78"/>
      <c r="N156" s="78"/>
      <c r="O156" s="78"/>
      <c r="P156" s="78"/>
      <c r="Q156" s="78"/>
      <c r="R156" s="78"/>
      <c r="S156" s="78"/>
      <c r="T156" s="78"/>
      <c r="U156" s="78"/>
      <c r="V156" s="78"/>
      <c r="W156" s="78"/>
      <c r="X156" s="78"/>
      <c r="Y156" s="78"/>
      <c r="Z156" s="78"/>
    </row>
    <row r="157" spans="1:26" x14ac:dyDescent="0.25">
      <c r="A157" s="78"/>
      <c r="B157" s="101"/>
      <c r="C157" s="93" t="s">
        <v>277</v>
      </c>
      <c r="D157" s="94">
        <v>422</v>
      </c>
      <c r="E157" s="94" t="s">
        <v>37</v>
      </c>
      <c r="F157" s="95" t="s">
        <v>286</v>
      </c>
      <c r="G157" s="96" t="s">
        <v>287</v>
      </c>
      <c r="H157" s="102"/>
      <c r="I157" s="78"/>
      <c r="J157" s="78"/>
      <c r="K157" s="78"/>
      <c r="L157" s="78"/>
      <c r="M157" s="78"/>
      <c r="N157" s="78"/>
      <c r="O157" s="78"/>
      <c r="P157" s="78"/>
      <c r="Q157" s="78"/>
      <c r="R157" s="78"/>
      <c r="S157" s="78"/>
      <c r="T157" s="78"/>
      <c r="U157" s="78"/>
      <c r="V157" s="78"/>
      <c r="W157" s="78"/>
      <c r="X157" s="78"/>
      <c r="Y157" s="78"/>
      <c r="Z157" s="78"/>
    </row>
    <row r="158" spans="1:26" x14ac:dyDescent="0.25">
      <c r="A158" s="78"/>
      <c r="B158" s="78"/>
      <c r="C158" s="93" t="s">
        <v>277</v>
      </c>
      <c r="D158" s="94">
        <v>423</v>
      </c>
      <c r="E158" s="94" t="s">
        <v>37</v>
      </c>
      <c r="F158" s="95" t="s">
        <v>288</v>
      </c>
      <c r="G158" s="96" t="s">
        <v>289</v>
      </c>
      <c r="H158" s="78"/>
      <c r="I158" s="78"/>
      <c r="J158" s="78"/>
      <c r="K158" s="78"/>
      <c r="L158" s="78"/>
      <c r="M158" s="78"/>
      <c r="N158" s="78"/>
      <c r="O158" s="78"/>
      <c r="P158" s="78"/>
      <c r="Q158" s="78"/>
      <c r="R158" s="78"/>
      <c r="S158" s="78"/>
      <c r="T158" s="78"/>
      <c r="U158" s="78"/>
      <c r="V158" s="78"/>
      <c r="W158" s="78"/>
      <c r="X158" s="78"/>
      <c r="Y158" s="78"/>
      <c r="Z158" s="78"/>
    </row>
    <row r="159" spans="1:26" x14ac:dyDescent="0.25">
      <c r="A159" s="78"/>
      <c r="B159" s="78"/>
      <c r="C159" s="93" t="s">
        <v>277</v>
      </c>
      <c r="D159" s="94">
        <v>433</v>
      </c>
      <c r="E159" s="94">
        <v>633</v>
      </c>
      <c r="F159" s="95" t="s">
        <v>290</v>
      </c>
      <c r="G159" s="96" t="s">
        <v>291</v>
      </c>
      <c r="H159" s="78"/>
      <c r="I159" s="78"/>
      <c r="J159" s="78"/>
      <c r="K159" s="78"/>
      <c r="L159" s="78"/>
      <c r="M159" s="78"/>
      <c r="N159" s="78"/>
      <c r="O159" s="78"/>
      <c r="P159" s="78"/>
      <c r="Q159" s="78"/>
      <c r="R159" s="78"/>
      <c r="S159" s="78"/>
      <c r="T159" s="78"/>
      <c r="U159" s="78"/>
      <c r="V159" s="78"/>
      <c r="W159" s="78"/>
      <c r="X159" s="78"/>
      <c r="Y159" s="78"/>
      <c r="Z159" s="78"/>
    </row>
    <row r="160" spans="1:26" x14ac:dyDescent="0.25">
      <c r="A160" s="78"/>
      <c r="B160" s="101"/>
      <c r="C160" s="93" t="s">
        <v>277</v>
      </c>
      <c r="D160" s="94">
        <v>451</v>
      </c>
      <c r="E160" s="94">
        <v>651</v>
      </c>
      <c r="F160" s="95" t="s">
        <v>292</v>
      </c>
      <c r="G160" s="96" t="s">
        <v>293</v>
      </c>
      <c r="H160" s="102"/>
      <c r="I160" s="78"/>
      <c r="J160" s="78"/>
      <c r="K160" s="78"/>
      <c r="L160" s="78"/>
      <c r="M160" s="78"/>
      <c r="N160" s="78"/>
      <c r="O160" s="78"/>
      <c r="P160" s="78"/>
      <c r="Q160" s="78"/>
      <c r="R160" s="78"/>
      <c r="S160" s="78"/>
      <c r="T160" s="78"/>
      <c r="U160" s="78"/>
      <c r="V160" s="78"/>
      <c r="W160" s="78"/>
      <c r="X160" s="78"/>
      <c r="Y160" s="78"/>
      <c r="Z160" s="78"/>
    </row>
    <row r="161" spans="1:26" x14ac:dyDescent="0.25">
      <c r="A161" s="78"/>
      <c r="B161" s="78"/>
      <c r="C161" s="93" t="s">
        <v>277</v>
      </c>
      <c r="D161" s="94" t="s">
        <v>37</v>
      </c>
      <c r="E161" s="94">
        <v>605</v>
      </c>
      <c r="F161" s="95" t="s">
        <v>294</v>
      </c>
      <c r="G161" s="96" t="s">
        <v>295</v>
      </c>
      <c r="H161" s="78"/>
      <c r="I161" s="78"/>
      <c r="J161" s="78"/>
      <c r="K161" s="78"/>
      <c r="L161" s="78"/>
      <c r="M161" s="78"/>
      <c r="N161" s="78"/>
      <c r="O161" s="78"/>
      <c r="P161" s="78"/>
      <c r="Q161" s="78"/>
      <c r="R161" s="78"/>
      <c r="S161" s="78"/>
      <c r="T161" s="78"/>
      <c r="U161" s="78"/>
      <c r="V161" s="78"/>
      <c r="W161" s="78"/>
      <c r="X161" s="78"/>
      <c r="Y161" s="78"/>
      <c r="Z161" s="78"/>
    </row>
    <row r="162" spans="1:26" x14ac:dyDescent="0.25">
      <c r="A162" s="78"/>
      <c r="B162" s="78"/>
      <c r="C162" s="93" t="s">
        <v>277</v>
      </c>
      <c r="D162" s="94" t="s">
        <v>37</v>
      </c>
      <c r="E162" s="94">
        <v>606</v>
      </c>
      <c r="F162" s="95" t="s">
        <v>296</v>
      </c>
      <c r="G162" s="96" t="s">
        <v>297</v>
      </c>
      <c r="H162" s="78"/>
      <c r="I162" s="78"/>
      <c r="J162" s="78"/>
      <c r="K162" s="78"/>
      <c r="L162" s="78"/>
      <c r="M162" s="78"/>
      <c r="N162" s="78"/>
      <c r="O162" s="78"/>
      <c r="P162" s="78"/>
      <c r="Q162" s="78"/>
      <c r="R162" s="78"/>
      <c r="S162" s="78"/>
      <c r="T162" s="78"/>
      <c r="U162" s="78"/>
      <c r="V162" s="78"/>
      <c r="W162" s="78"/>
      <c r="X162" s="78"/>
      <c r="Y162" s="78"/>
      <c r="Z162" s="78"/>
    </row>
    <row r="163" spans="1:26" x14ac:dyDescent="0.25">
      <c r="A163" s="78"/>
      <c r="B163" s="78"/>
      <c r="C163" s="93" t="s">
        <v>277</v>
      </c>
      <c r="D163" s="94" t="s">
        <v>37</v>
      </c>
      <c r="E163" s="94">
        <v>611</v>
      </c>
      <c r="F163" s="95" t="s">
        <v>298</v>
      </c>
      <c r="G163" s="96" t="s">
        <v>299</v>
      </c>
      <c r="H163" s="78"/>
      <c r="I163" s="78"/>
      <c r="J163" s="78"/>
      <c r="K163" s="78"/>
      <c r="L163" s="78"/>
      <c r="M163" s="78"/>
      <c r="N163" s="78"/>
      <c r="O163" s="78"/>
      <c r="P163" s="78"/>
      <c r="Q163" s="78"/>
      <c r="R163" s="78"/>
      <c r="S163" s="78"/>
      <c r="T163" s="78"/>
      <c r="U163" s="78"/>
      <c r="V163" s="78"/>
      <c r="W163" s="78"/>
      <c r="X163" s="78"/>
      <c r="Y163" s="78"/>
      <c r="Z163" s="78"/>
    </row>
    <row r="164" spans="1:26" x14ac:dyDescent="0.25">
      <c r="A164" s="78"/>
      <c r="B164" s="78"/>
      <c r="C164" s="93" t="s">
        <v>277</v>
      </c>
      <c r="D164" s="94" t="s">
        <v>37</v>
      </c>
      <c r="E164" s="94">
        <v>620</v>
      </c>
      <c r="F164" s="95" t="s">
        <v>300</v>
      </c>
      <c r="G164" s="96" t="s">
        <v>301</v>
      </c>
      <c r="H164" s="78"/>
      <c r="I164" s="78"/>
      <c r="J164" s="78"/>
      <c r="K164" s="78"/>
      <c r="L164" s="78"/>
      <c r="M164" s="78"/>
      <c r="N164" s="78"/>
      <c r="O164" s="78"/>
      <c r="P164" s="78"/>
      <c r="Q164" s="78"/>
      <c r="R164" s="78"/>
      <c r="S164" s="78"/>
      <c r="T164" s="78"/>
      <c r="U164" s="78"/>
      <c r="V164" s="78"/>
      <c r="W164" s="78"/>
      <c r="X164" s="78"/>
      <c r="Y164" s="78"/>
      <c r="Z164" s="78"/>
    </row>
    <row r="165" spans="1:26" x14ac:dyDescent="0.25">
      <c r="A165" s="78"/>
      <c r="B165" s="78"/>
      <c r="C165" s="93" t="s">
        <v>277</v>
      </c>
      <c r="D165" s="94" t="s">
        <v>37</v>
      </c>
      <c r="E165" s="94">
        <v>621</v>
      </c>
      <c r="F165" s="95" t="s">
        <v>302</v>
      </c>
      <c r="G165" s="96" t="s">
        <v>303</v>
      </c>
      <c r="H165" s="78"/>
      <c r="I165" s="78"/>
      <c r="J165" s="78"/>
      <c r="K165" s="78"/>
      <c r="L165" s="78"/>
      <c r="M165" s="78"/>
      <c r="N165" s="78"/>
      <c r="O165" s="78"/>
      <c r="P165" s="78"/>
      <c r="Q165" s="78"/>
      <c r="R165" s="78"/>
      <c r="S165" s="78"/>
      <c r="T165" s="78"/>
      <c r="U165" s="78"/>
      <c r="V165" s="78"/>
      <c r="W165" s="78"/>
      <c r="X165" s="78"/>
      <c r="Y165" s="78"/>
      <c r="Z165" s="78"/>
    </row>
    <row r="166" spans="1:26" x14ac:dyDescent="0.25">
      <c r="A166" s="78"/>
      <c r="B166" s="78"/>
      <c r="C166" s="93" t="s">
        <v>277</v>
      </c>
      <c r="D166" s="94" t="s">
        <v>37</v>
      </c>
      <c r="E166" s="94">
        <v>632</v>
      </c>
      <c r="F166" s="95" t="s">
        <v>304</v>
      </c>
      <c r="G166" s="96" t="s">
        <v>305</v>
      </c>
      <c r="H166" s="78"/>
      <c r="I166" s="78"/>
      <c r="J166" s="78"/>
      <c r="K166" s="78"/>
      <c r="L166" s="78"/>
      <c r="M166" s="78"/>
      <c r="N166" s="78"/>
      <c r="O166" s="78"/>
      <c r="P166" s="78"/>
      <c r="Q166" s="78"/>
      <c r="R166" s="78"/>
      <c r="S166" s="78"/>
      <c r="T166" s="78"/>
      <c r="U166" s="78"/>
      <c r="V166" s="78"/>
      <c r="W166" s="78"/>
      <c r="X166" s="78"/>
      <c r="Y166" s="78"/>
      <c r="Z166" s="78"/>
    </row>
    <row r="167" spans="1:26" x14ac:dyDescent="0.25">
      <c r="A167" s="78"/>
      <c r="B167" s="78"/>
      <c r="C167" s="99"/>
      <c r="D167" s="58">
        <f t="shared" ref="D167:E167" si="8">COUNTIF(D153:D166, "&gt;0")</f>
        <v>8</v>
      </c>
      <c r="E167" s="58">
        <f t="shared" si="8"/>
        <v>9</v>
      </c>
      <c r="F167" s="80"/>
      <c r="G167" s="78"/>
      <c r="H167" s="78"/>
      <c r="I167" s="78"/>
      <c r="J167" s="78"/>
      <c r="K167" s="78"/>
      <c r="L167" s="78"/>
      <c r="M167" s="78"/>
      <c r="N167" s="78"/>
      <c r="O167" s="78"/>
      <c r="P167" s="78"/>
      <c r="Q167" s="78"/>
      <c r="R167" s="78"/>
      <c r="S167" s="78"/>
      <c r="T167" s="78"/>
      <c r="U167" s="78"/>
      <c r="V167" s="78"/>
      <c r="W167" s="78"/>
      <c r="X167" s="78"/>
      <c r="Y167" s="78"/>
      <c r="Z167" s="78"/>
    </row>
    <row r="168" spans="1:26" x14ac:dyDescent="0.25">
      <c r="A168" s="78"/>
      <c r="B168" s="78"/>
      <c r="C168" s="99"/>
      <c r="D168" s="58"/>
      <c r="E168" s="58"/>
      <c r="F168" s="80"/>
      <c r="G168" s="78"/>
      <c r="H168" s="78"/>
      <c r="I168" s="78"/>
      <c r="J168" s="78"/>
      <c r="K168" s="78"/>
      <c r="L168" s="78"/>
      <c r="M168" s="78"/>
      <c r="N168" s="78"/>
      <c r="O168" s="78"/>
      <c r="P168" s="78"/>
      <c r="Q168" s="78"/>
      <c r="R168" s="78"/>
      <c r="S168" s="78"/>
      <c r="T168" s="78"/>
      <c r="U168" s="78"/>
      <c r="V168" s="78"/>
      <c r="W168" s="78"/>
      <c r="X168" s="78"/>
      <c r="Y168" s="78"/>
      <c r="Z168" s="78"/>
    </row>
    <row r="169" spans="1:26" x14ac:dyDescent="0.25">
      <c r="A169" s="78"/>
      <c r="B169" s="78"/>
      <c r="C169" s="87" t="s">
        <v>306</v>
      </c>
      <c r="D169" s="58"/>
      <c r="E169" s="58"/>
      <c r="F169" s="80"/>
      <c r="G169" s="78"/>
      <c r="H169" s="78"/>
      <c r="I169" s="78"/>
      <c r="J169" s="78"/>
      <c r="K169" s="78"/>
      <c r="L169" s="78"/>
      <c r="M169" s="78"/>
      <c r="N169" s="78"/>
      <c r="O169" s="78"/>
      <c r="P169" s="78"/>
      <c r="Q169" s="78"/>
      <c r="R169" s="78"/>
      <c r="S169" s="78"/>
      <c r="T169" s="78"/>
      <c r="U169" s="78"/>
      <c r="V169" s="78"/>
      <c r="W169" s="78"/>
      <c r="X169" s="78"/>
      <c r="Y169" s="78"/>
      <c r="Z169" s="78"/>
    </row>
    <row r="170" spans="1:26" x14ac:dyDescent="0.25">
      <c r="A170" s="88"/>
      <c r="B170" s="88"/>
      <c r="C170" s="113"/>
      <c r="D170" s="114" t="s">
        <v>32</v>
      </c>
      <c r="E170" s="115" t="s">
        <v>33</v>
      </c>
      <c r="F170" s="116"/>
      <c r="G170" s="117"/>
      <c r="H170" s="88"/>
      <c r="I170" s="88"/>
      <c r="J170" s="88"/>
      <c r="K170" s="88"/>
      <c r="L170" s="88"/>
      <c r="M170" s="88"/>
      <c r="N170" s="88"/>
      <c r="O170" s="88"/>
      <c r="P170" s="88"/>
      <c r="Q170" s="88"/>
      <c r="R170" s="88"/>
      <c r="S170" s="88"/>
      <c r="T170" s="88"/>
      <c r="U170" s="88"/>
      <c r="V170" s="88"/>
      <c r="W170" s="88"/>
      <c r="X170" s="88"/>
      <c r="Y170" s="88"/>
      <c r="Z170" s="88"/>
    </row>
    <row r="171" spans="1:26" x14ac:dyDescent="0.25">
      <c r="A171" s="78"/>
      <c r="B171" s="101"/>
      <c r="C171" s="118" t="s">
        <v>307</v>
      </c>
      <c r="D171" s="94" t="s">
        <v>37</v>
      </c>
      <c r="E171" s="94" t="s">
        <v>37</v>
      </c>
      <c r="F171" s="119"/>
      <c r="G171" s="108"/>
      <c r="H171" s="102"/>
      <c r="I171" s="78"/>
      <c r="J171" s="78"/>
      <c r="K171" s="78"/>
      <c r="L171" s="78"/>
      <c r="M171" s="78"/>
      <c r="N171" s="78"/>
      <c r="O171" s="78"/>
      <c r="P171" s="78"/>
      <c r="Q171" s="78"/>
      <c r="R171" s="78"/>
      <c r="S171" s="78"/>
      <c r="T171" s="78"/>
      <c r="U171" s="78"/>
      <c r="V171" s="78"/>
      <c r="W171" s="78"/>
      <c r="X171" s="78"/>
      <c r="Y171" s="78"/>
      <c r="Z171" s="78"/>
    </row>
    <row r="172" spans="1:26" x14ac:dyDescent="0.25">
      <c r="A172" s="78"/>
      <c r="B172" s="78"/>
      <c r="C172" s="109"/>
      <c r="D172" s="110">
        <f t="shared" ref="D172:E172" si="9">COUNTIF(D171, "&gt;0")</f>
        <v>0</v>
      </c>
      <c r="E172" s="110">
        <f t="shared" si="9"/>
        <v>0</v>
      </c>
      <c r="F172" s="120"/>
      <c r="G172" s="121"/>
      <c r="H172" s="78"/>
      <c r="I172" s="78"/>
      <c r="J172" s="78"/>
      <c r="K172" s="78"/>
      <c r="L172" s="78"/>
      <c r="M172" s="78"/>
      <c r="N172" s="78"/>
      <c r="O172" s="78"/>
      <c r="P172" s="78"/>
      <c r="Q172" s="78"/>
      <c r="R172" s="78"/>
      <c r="S172" s="78"/>
      <c r="T172" s="78"/>
      <c r="U172" s="78"/>
      <c r="V172" s="78"/>
      <c r="W172" s="78"/>
      <c r="X172" s="78"/>
      <c r="Y172" s="78"/>
      <c r="Z172" s="78"/>
    </row>
    <row r="173" spans="1:26" x14ac:dyDescent="0.25">
      <c r="A173" s="78"/>
      <c r="B173" s="78"/>
      <c r="C173" s="99"/>
      <c r="D173" s="58"/>
      <c r="E173" s="58"/>
      <c r="F173" s="80"/>
      <c r="G173" s="78"/>
      <c r="H173" s="78"/>
      <c r="I173" s="78"/>
      <c r="J173" s="78"/>
      <c r="K173" s="78"/>
      <c r="L173" s="78"/>
      <c r="M173" s="78"/>
      <c r="N173" s="78"/>
      <c r="O173" s="78"/>
      <c r="P173" s="78"/>
      <c r="Q173" s="78"/>
      <c r="R173" s="78"/>
      <c r="S173" s="78"/>
      <c r="T173" s="78"/>
      <c r="U173" s="78"/>
      <c r="V173" s="78"/>
      <c r="W173" s="78"/>
      <c r="X173" s="78"/>
      <c r="Y173" s="78"/>
      <c r="Z173" s="78"/>
    </row>
    <row r="174" spans="1:26" x14ac:dyDescent="0.25">
      <c r="A174" s="78"/>
      <c r="B174" s="78"/>
      <c r="C174" s="87" t="s">
        <v>308</v>
      </c>
      <c r="D174" s="58"/>
      <c r="E174" s="58"/>
      <c r="F174" s="80"/>
      <c r="G174" s="78"/>
      <c r="H174" s="78"/>
      <c r="I174" s="78"/>
      <c r="J174" s="78"/>
      <c r="K174" s="78"/>
      <c r="L174" s="78"/>
      <c r="M174" s="78"/>
      <c r="N174" s="78"/>
      <c r="O174" s="78"/>
      <c r="P174" s="78"/>
      <c r="Q174" s="78"/>
      <c r="R174" s="78"/>
      <c r="S174" s="78"/>
      <c r="T174" s="78"/>
      <c r="U174" s="78"/>
      <c r="V174" s="78"/>
      <c r="W174" s="78"/>
      <c r="X174" s="78"/>
      <c r="Y174" s="78"/>
      <c r="Z174" s="78"/>
    </row>
    <row r="175" spans="1:26" x14ac:dyDescent="0.25">
      <c r="A175" s="88"/>
      <c r="B175" s="88"/>
      <c r="C175" s="89"/>
      <c r="D175" s="90" t="s">
        <v>32</v>
      </c>
      <c r="E175" s="91" t="s">
        <v>33</v>
      </c>
      <c r="F175" s="92"/>
      <c r="G175" s="88"/>
      <c r="H175" s="88"/>
      <c r="I175" s="88"/>
      <c r="J175" s="88"/>
      <c r="K175" s="88"/>
      <c r="L175" s="88"/>
      <c r="M175" s="88"/>
      <c r="N175" s="88"/>
      <c r="O175" s="88"/>
      <c r="P175" s="88"/>
      <c r="Q175" s="88"/>
      <c r="R175" s="88"/>
      <c r="S175" s="88"/>
      <c r="T175" s="88"/>
      <c r="U175" s="88"/>
      <c r="V175" s="88"/>
      <c r="W175" s="88"/>
      <c r="X175" s="88"/>
      <c r="Y175" s="88"/>
      <c r="Z175" s="88"/>
    </row>
    <row r="176" spans="1:26" x14ac:dyDescent="0.25">
      <c r="A176" s="78"/>
      <c r="B176" s="78"/>
      <c r="C176" s="93" t="s">
        <v>309</v>
      </c>
      <c r="D176" s="94">
        <v>298</v>
      </c>
      <c r="E176" s="94" t="s">
        <v>37</v>
      </c>
      <c r="F176" s="95" t="s">
        <v>310</v>
      </c>
      <c r="G176" s="96" t="s">
        <v>311</v>
      </c>
      <c r="H176" s="78"/>
      <c r="I176" s="78"/>
      <c r="J176" s="78"/>
      <c r="K176" s="78"/>
      <c r="L176" s="78"/>
      <c r="M176" s="78"/>
      <c r="N176" s="78"/>
      <c r="O176" s="78"/>
      <c r="P176" s="78"/>
      <c r="Q176" s="78"/>
      <c r="R176" s="78"/>
      <c r="S176" s="78"/>
      <c r="T176" s="78"/>
      <c r="U176" s="78"/>
      <c r="V176" s="78"/>
      <c r="W176" s="78"/>
      <c r="X176" s="78"/>
      <c r="Y176" s="78"/>
      <c r="Z176" s="78"/>
    </row>
    <row r="177" spans="1:26" x14ac:dyDescent="0.25">
      <c r="A177" s="78"/>
      <c r="B177" s="78"/>
      <c r="C177" s="93" t="s">
        <v>309</v>
      </c>
      <c r="D177" s="94">
        <v>325</v>
      </c>
      <c r="E177" s="94">
        <v>525</v>
      </c>
      <c r="F177" s="95" t="s">
        <v>312</v>
      </c>
      <c r="G177" s="96" t="s">
        <v>313</v>
      </c>
      <c r="H177" s="78"/>
      <c r="I177" s="78"/>
      <c r="J177" s="78"/>
      <c r="K177" s="78"/>
      <c r="L177" s="78"/>
      <c r="M177" s="78"/>
      <c r="N177" s="78"/>
      <c r="O177" s="78"/>
      <c r="P177" s="78"/>
      <c r="Q177" s="78"/>
      <c r="R177" s="78"/>
      <c r="S177" s="78"/>
      <c r="T177" s="78"/>
      <c r="U177" s="78"/>
      <c r="V177" s="78"/>
      <c r="W177" s="78"/>
      <c r="X177" s="78"/>
      <c r="Y177" s="78"/>
      <c r="Z177" s="78"/>
    </row>
    <row r="178" spans="1:26" x14ac:dyDescent="0.25">
      <c r="A178" s="78"/>
      <c r="B178" s="78"/>
      <c r="C178" s="93" t="s">
        <v>309</v>
      </c>
      <c r="D178" s="94">
        <v>335</v>
      </c>
      <c r="E178" s="94">
        <v>535</v>
      </c>
      <c r="F178" s="95" t="s">
        <v>314</v>
      </c>
      <c r="G178" s="96" t="s">
        <v>315</v>
      </c>
      <c r="H178" s="78"/>
      <c r="I178" s="78"/>
      <c r="J178" s="78"/>
      <c r="K178" s="78"/>
      <c r="L178" s="78"/>
      <c r="M178" s="78"/>
      <c r="N178" s="78"/>
      <c r="O178" s="78"/>
      <c r="P178" s="78"/>
      <c r="Q178" s="78"/>
      <c r="R178" s="78"/>
      <c r="S178" s="78"/>
      <c r="T178" s="78"/>
      <c r="U178" s="78"/>
      <c r="V178" s="78"/>
      <c r="W178" s="78"/>
      <c r="X178" s="78"/>
      <c r="Y178" s="78"/>
      <c r="Z178" s="78"/>
    </row>
    <row r="179" spans="1:26" x14ac:dyDescent="0.25">
      <c r="A179" s="78"/>
      <c r="B179" s="78"/>
      <c r="C179" s="93" t="s">
        <v>309</v>
      </c>
      <c r="D179" s="94">
        <v>337</v>
      </c>
      <c r="E179" s="94">
        <v>537</v>
      </c>
      <c r="F179" s="95" t="s">
        <v>316</v>
      </c>
      <c r="G179" s="96" t="s">
        <v>317</v>
      </c>
      <c r="H179" s="78"/>
      <c r="I179" s="78"/>
      <c r="J179" s="78"/>
      <c r="K179" s="78"/>
      <c r="L179" s="78"/>
      <c r="M179" s="78"/>
      <c r="N179" s="78"/>
      <c r="O179" s="78"/>
      <c r="P179" s="78"/>
      <c r="Q179" s="78"/>
      <c r="R179" s="78"/>
      <c r="S179" s="78"/>
      <c r="T179" s="78"/>
      <c r="U179" s="78"/>
      <c r="V179" s="78"/>
      <c r="W179" s="78"/>
      <c r="X179" s="78"/>
      <c r="Y179" s="78"/>
      <c r="Z179" s="78"/>
    </row>
    <row r="180" spans="1:26" x14ac:dyDescent="0.25">
      <c r="A180" s="78"/>
      <c r="B180" s="78"/>
      <c r="C180" s="93" t="s">
        <v>309</v>
      </c>
      <c r="D180" s="94">
        <v>416</v>
      </c>
      <c r="E180" s="94" t="s">
        <v>37</v>
      </c>
      <c r="F180" s="95" t="s">
        <v>318</v>
      </c>
      <c r="G180" s="96" t="s">
        <v>319</v>
      </c>
      <c r="H180" s="78"/>
      <c r="I180" s="78"/>
      <c r="J180" s="78"/>
      <c r="K180" s="78"/>
      <c r="L180" s="78"/>
      <c r="M180" s="78"/>
      <c r="N180" s="78"/>
      <c r="O180" s="78"/>
      <c r="P180" s="78"/>
      <c r="Q180" s="78"/>
      <c r="R180" s="78"/>
      <c r="S180" s="78"/>
      <c r="T180" s="78"/>
      <c r="U180" s="78"/>
      <c r="V180" s="78"/>
      <c r="W180" s="78"/>
      <c r="X180" s="78"/>
      <c r="Y180" s="78"/>
      <c r="Z180" s="78"/>
    </row>
    <row r="181" spans="1:26" x14ac:dyDescent="0.25">
      <c r="A181" s="78"/>
      <c r="B181" s="78"/>
      <c r="C181" s="93" t="s">
        <v>309</v>
      </c>
      <c r="D181" s="94">
        <v>441</v>
      </c>
      <c r="E181" s="94">
        <v>661</v>
      </c>
      <c r="F181" s="95" t="s">
        <v>320</v>
      </c>
      <c r="G181" s="96" t="s">
        <v>321</v>
      </c>
      <c r="H181" s="78"/>
      <c r="I181" s="78"/>
      <c r="J181" s="78"/>
      <c r="K181" s="78"/>
      <c r="L181" s="78"/>
      <c r="M181" s="78"/>
      <c r="N181" s="78"/>
      <c r="O181" s="78"/>
      <c r="P181" s="78"/>
      <c r="Q181" s="78"/>
      <c r="R181" s="78"/>
      <c r="S181" s="78"/>
      <c r="T181" s="78"/>
      <c r="U181" s="78"/>
      <c r="V181" s="78"/>
      <c r="W181" s="78"/>
      <c r="X181" s="78"/>
      <c r="Y181" s="78"/>
      <c r="Z181" s="78"/>
    </row>
    <row r="182" spans="1:26" x14ac:dyDescent="0.25">
      <c r="A182" s="78"/>
      <c r="B182" s="78"/>
      <c r="C182" s="93" t="s">
        <v>309</v>
      </c>
      <c r="D182" s="94">
        <v>450</v>
      </c>
      <c r="E182" s="94" t="s">
        <v>37</v>
      </c>
      <c r="F182" s="95" t="s">
        <v>322</v>
      </c>
      <c r="G182" s="96" t="s">
        <v>323</v>
      </c>
      <c r="H182" s="78"/>
      <c r="I182" s="78"/>
      <c r="J182" s="78"/>
      <c r="K182" s="78"/>
      <c r="L182" s="78"/>
      <c r="M182" s="78"/>
      <c r="N182" s="78"/>
      <c r="O182" s="78"/>
      <c r="P182" s="78"/>
      <c r="Q182" s="78"/>
      <c r="R182" s="78"/>
      <c r="S182" s="78"/>
      <c r="T182" s="78"/>
      <c r="U182" s="78"/>
      <c r="V182" s="78"/>
      <c r="W182" s="78"/>
      <c r="X182" s="78"/>
      <c r="Y182" s="78"/>
      <c r="Z182" s="78"/>
    </row>
    <row r="183" spans="1:26" x14ac:dyDescent="0.25">
      <c r="A183" s="78"/>
      <c r="B183" s="78"/>
      <c r="C183" s="93" t="s">
        <v>309</v>
      </c>
      <c r="D183" s="94">
        <v>479</v>
      </c>
      <c r="E183" s="94">
        <v>679</v>
      </c>
      <c r="F183" s="95" t="s">
        <v>324</v>
      </c>
      <c r="G183" s="96" t="s">
        <v>325</v>
      </c>
      <c r="H183" s="78"/>
      <c r="I183" s="78"/>
      <c r="J183" s="78"/>
      <c r="K183" s="78"/>
      <c r="L183" s="78"/>
      <c r="M183" s="78"/>
      <c r="N183" s="78"/>
      <c r="O183" s="78"/>
      <c r="P183" s="78"/>
      <c r="Q183" s="78"/>
      <c r="R183" s="78"/>
      <c r="S183" s="78"/>
      <c r="T183" s="78"/>
      <c r="U183" s="78"/>
      <c r="V183" s="78"/>
      <c r="W183" s="78"/>
      <c r="X183" s="78"/>
      <c r="Y183" s="78"/>
      <c r="Z183" s="78"/>
    </row>
    <row r="184" spans="1:26" x14ac:dyDescent="0.25">
      <c r="A184" s="78"/>
      <c r="B184" s="78"/>
      <c r="C184" s="93" t="s">
        <v>309</v>
      </c>
      <c r="D184" s="94">
        <v>491</v>
      </c>
      <c r="E184" s="94" t="s">
        <v>37</v>
      </c>
      <c r="F184" s="95" t="s">
        <v>326</v>
      </c>
      <c r="G184" s="96" t="s">
        <v>327</v>
      </c>
      <c r="H184" s="78"/>
      <c r="I184" s="78"/>
      <c r="J184" s="78"/>
      <c r="K184" s="78"/>
      <c r="L184" s="78"/>
      <c r="M184" s="78"/>
      <c r="N184" s="78"/>
      <c r="O184" s="78"/>
      <c r="P184" s="78"/>
      <c r="Q184" s="78"/>
      <c r="R184" s="78"/>
      <c r="S184" s="78"/>
      <c r="T184" s="78"/>
      <c r="U184" s="78"/>
      <c r="V184" s="78"/>
      <c r="W184" s="78"/>
      <c r="X184" s="78"/>
      <c r="Y184" s="78"/>
      <c r="Z184" s="78"/>
    </row>
    <row r="185" spans="1:26" x14ac:dyDescent="0.25">
      <c r="A185" s="78"/>
      <c r="B185" s="78"/>
      <c r="C185" s="93" t="s">
        <v>309</v>
      </c>
      <c r="D185" s="94">
        <v>496</v>
      </c>
      <c r="E185" s="94">
        <v>796</v>
      </c>
      <c r="F185" s="95" t="s">
        <v>328</v>
      </c>
      <c r="G185" s="96" t="s">
        <v>329</v>
      </c>
      <c r="H185" s="78"/>
      <c r="I185" s="78"/>
      <c r="J185" s="78"/>
      <c r="K185" s="78"/>
      <c r="L185" s="78"/>
      <c r="M185" s="78"/>
      <c r="N185" s="78"/>
      <c r="O185" s="78"/>
      <c r="P185" s="78"/>
      <c r="Q185" s="78"/>
      <c r="R185" s="78"/>
      <c r="S185" s="78"/>
      <c r="T185" s="78"/>
      <c r="U185" s="78"/>
      <c r="V185" s="78"/>
      <c r="W185" s="78"/>
      <c r="X185" s="78"/>
      <c r="Y185" s="78"/>
      <c r="Z185" s="78"/>
    </row>
    <row r="186" spans="1:26" x14ac:dyDescent="0.25">
      <c r="A186" s="78"/>
      <c r="B186" s="78"/>
      <c r="C186" s="93" t="s">
        <v>309</v>
      </c>
      <c r="D186" s="94">
        <v>498</v>
      </c>
      <c r="E186" s="94">
        <v>798</v>
      </c>
      <c r="F186" s="95" t="s">
        <v>330</v>
      </c>
      <c r="G186" s="96" t="s">
        <v>331</v>
      </c>
      <c r="H186" s="78"/>
      <c r="I186" s="78"/>
      <c r="J186" s="78"/>
      <c r="K186" s="78"/>
      <c r="L186" s="78"/>
      <c r="M186" s="78"/>
      <c r="N186" s="78"/>
      <c r="O186" s="78"/>
      <c r="P186" s="78"/>
      <c r="Q186" s="78"/>
      <c r="R186" s="78"/>
      <c r="S186" s="78"/>
      <c r="T186" s="78"/>
      <c r="U186" s="78"/>
      <c r="V186" s="78"/>
      <c r="W186" s="78"/>
      <c r="X186" s="78"/>
      <c r="Y186" s="78"/>
      <c r="Z186" s="78"/>
    </row>
    <row r="187" spans="1:26" x14ac:dyDescent="0.25">
      <c r="A187" s="78"/>
      <c r="B187" s="78"/>
      <c r="C187" s="93" t="s">
        <v>309</v>
      </c>
      <c r="D187" s="94"/>
      <c r="E187" s="94">
        <v>899</v>
      </c>
      <c r="F187" s="95" t="s">
        <v>332</v>
      </c>
      <c r="G187" s="96" t="s">
        <v>333</v>
      </c>
      <c r="H187" s="78"/>
      <c r="I187" s="78"/>
      <c r="J187" s="78"/>
      <c r="K187" s="78"/>
      <c r="L187" s="78"/>
      <c r="M187" s="78"/>
      <c r="N187" s="78"/>
      <c r="O187" s="78"/>
      <c r="P187" s="78"/>
      <c r="Q187" s="78"/>
      <c r="R187" s="78"/>
      <c r="S187" s="78"/>
      <c r="T187" s="78"/>
      <c r="U187" s="78"/>
      <c r="V187" s="78"/>
      <c r="W187" s="78"/>
      <c r="X187" s="78"/>
      <c r="Y187" s="78"/>
      <c r="Z187" s="78"/>
    </row>
    <row r="188" spans="1:26" x14ac:dyDescent="0.25">
      <c r="A188" s="78"/>
      <c r="B188" s="78"/>
      <c r="C188" s="93" t="s">
        <v>309</v>
      </c>
      <c r="D188" s="94"/>
      <c r="E188" s="94">
        <v>999</v>
      </c>
      <c r="F188" s="95" t="s">
        <v>334</v>
      </c>
      <c r="G188" s="96" t="s">
        <v>335</v>
      </c>
      <c r="H188" s="78"/>
      <c r="I188" s="78"/>
      <c r="J188" s="78"/>
      <c r="K188" s="78"/>
      <c r="L188" s="78"/>
      <c r="M188" s="78"/>
      <c r="N188" s="78"/>
      <c r="O188" s="78"/>
      <c r="P188" s="78"/>
      <c r="Q188" s="78"/>
      <c r="R188" s="78"/>
      <c r="S188" s="78"/>
      <c r="T188" s="78"/>
      <c r="U188" s="78"/>
      <c r="V188" s="78"/>
      <c r="W188" s="78"/>
      <c r="X188" s="78"/>
      <c r="Y188" s="78"/>
      <c r="Z188" s="78"/>
    </row>
    <row r="189" spans="1:26" x14ac:dyDescent="0.25">
      <c r="A189" s="78"/>
      <c r="B189" s="78"/>
      <c r="C189" s="99"/>
      <c r="D189" s="58">
        <f t="shared" ref="D189:E189" si="10">COUNTIF(D176:D188, "&gt;0")</f>
        <v>11</v>
      </c>
      <c r="E189" s="58">
        <f t="shared" si="10"/>
        <v>9</v>
      </c>
      <c r="F189" s="80"/>
      <c r="G189" s="78"/>
      <c r="H189" s="78"/>
      <c r="I189" s="78"/>
      <c r="J189" s="78"/>
      <c r="K189" s="78"/>
      <c r="L189" s="78"/>
      <c r="M189" s="78"/>
      <c r="N189" s="78"/>
      <c r="O189" s="78"/>
      <c r="P189" s="78"/>
      <c r="Q189" s="78"/>
      <c r="R189" s="78"/>
      <c r="S189" s="78"/>
      <c r="T189" s="78"/>
      <c r="U189" s="78"/>
      <c r="V189" s="78"/>
      <c r="W189" s="78"/>
      <c r="X189" s="78"/>
      <c r="Y189" s="78"/>
      <c r="Z189" s="78"/>
    </row>
    <row r="190" spans="1:26" x14ac:dyDescent="0.25">
      <c r="A190" s="78"/>
      <c r="B190" s="78"/>
      <c r="C190" s="99"/>
      <c r="D190" s="58"/>
      <c r="E190" s="58"/>
      <c r="F190" s="80"/>
      <c r="G190" s="78"/>
      <c r="H190" s="78"/>
      <c r="I190" s="78"/>
      <c r="J190" s="78"/>
      <c r="K190" s="78"/>
      <c r="L190" s="78"/>
      <c r="M190" s="78"/>
      <c r="N190" s="78"/>
      <c r="O190" s="78"/>
      <c r="P190" s="78"/>
      <c r="Q190" s="78"/>
      <c r="R190" s="78"/>
      <c r="S190" s="78"/>
      <c r="T190" s="78"/>
      <c r="U190" s="78"/>
      <c r="V190" s="78"/>
      <c r="W190" s="78"/>
      <c r="X190" s="78"/>
      <c r="Y190" s="78"/>
      <c r="Z190" s="78"/>
    </row>
    <row r="191" spans="1:26" x14ac:dyDescent="0.25">
      <c r="A191" s="78"/>
      <c r="B191" s="78"/>
      <c r="C191" s="87" t="s">
        <v>336</v>
      </c>
      <c r="D191" s="58"/>
      <c r="E191" s="58"/>
      <c r="F191" s="80"/>
      <c r="G191" s="78"/>
      <c r="H191" s="78"/>
      <c r="I191" s="78"/>
      <c r="J191" s="78"/>
      <c r="K191" s="78"/>
      <c r="L191" s="78"/>
      <c r="M191" s="78"/>
      <c r="N191" s="78"/>
      <c r="O191" s="78"/>
      <c r="P191" s="78"/>
      <c r="Q191" s="78"/>
      <c r="R191" s="78"/>
      <c r="S191" s="78"/>
      <c r="T191" s="78"/>
      <c r="U191" s="78"/>
      <c r="V191" s="78"/>
      <c r="W191" s="78"/>
      <c r="X191" s="78"/>
      <c r="Y191" s="78"/>
      <c r="Z191" s="78"/>
    </row>
    <row r="192" spans="1:26" x14ac:dyDescent="0.25">
      <c r="A192" s="88"/>
      <c r="B192" s="88"/>
      <c r="C192" s="89"/>
      <c r="D192" s="90" t="s">
        <v>32</v>
      </c>
      <c r="E192" s="91" t="s">
        <v>33</v>
      </c>
      <c r="F192" s="92"/>
      <c r="G192" s="88"/>
      <c r="H192" s="88"/>
      <c r="I192" s="88"/>
      <c r="J192" s="88"/>
      <c r="K192" s="88"/>
      <c r="L192" s="88"/>
      <c r="M192" s="88"/>
      <c r="N192" s="88"/>
      <c r="O192" s="88"/>
      <c r="P192" s="88"/>
      <c r="Q192" s="88"/>
      <c r="R192" s="88"/>
      <c r="S192" s="88"/>
      <c r="T192" s="88"/>
      <c r="U192" s="88"/>
      <c r="V192" s="88"/>
      <c r="W192" s="88"/>
      <c r="X192" s="88"/>
      <c r="Y192" s="88"/>
      <c r="Z192" s="88"/>
    </row>
    <row r="193" spans="1:26" x14ac:dyDescent="0.25">
      <c r="A193" s="78"/>
      <c r="B193" s="78"/>
      <c r="C193" s="93" t="s">
        <v>337</v>
      </c>
      <c r="D193" s="94">
        <v>300</v>
      </c>
      <c r="E193" s="94" t="s">
        <v>37</v>
      </c>
      <c r="F193" s="95" t="s">
        <v>338</v>
      </c>
      <c r="G193" s="96" t="s">
        <v>339</v>
      </c>
      <c r="H193" s="78"/>
      <c r="I193" s="78"/>
      <c r="J193" s="78"/>
      <c r="K193" s="78"/>
      <c r="L193" s="78"/>
      <c r="M193" s="78"/>
      <c r="N193" s="78"/>
      <c r="O193" s="78"/>
      <c r="P193" s="78"/>
      <c r="Q193" s="78"/>
      <c r="R193" s="78"/>
      <c r="S193" s="78"/>
      <c r="T193" s="78"/>
      <c r="U193" s="78"/>
      <c r="V193" s="78"/>
      <c r="W193" s="78"/>
      <c r="X193" s="78"/>
      <c r="Y193" s="78"/>
      <c r="Z193" s="78"/>
    </row>
    <row r="194" spans="1:26" x14ac:dyDescent="0.25">
      <c r="A194" s="78"/>
      <c r="B194" s="78"/>
      <c r="C194" s="93" t="s">
        <v>337</v>
      </c>
      <c r="D194" s="94">
        <v>310</v>
      </c>
      <c r="E194" s="94" t="s">
        <v>37</v>
      </c>
      <c r="F194" s="95" t="s">
        <v>340</v>
      </c>
      <c r="G194" s="96" t="s">
        <v>341</v>
      </c>
      <c r="H194" s="78"/>
      <c r="I194" s="78"/>
      <c r="J194" s="78"/>
      <c r="K194" s="78"/>
      <c r="L194" s="78"/>
      <c r="M194" s="78"/>
      <c r="N194" s="78"/>
      <c r="O194" s="78"/>
      <c r="P194" s="78"/>
      <c r="Q194" s="78"/>
      <c r="R194" s="78"/>
      <c r="S194" s="78"/>
      <c r="T194" s="78"/>
      <c r="U194" s="78"/>
      <c r="V194" s="78"/>
      <c r="W194" s="78"/>
      <c r="X194" s="78"/>
      <c r="Y194" s="78"/>
      <c r="Z194" s="78"/>
    </row>
    <row r="195" spans="1:26" x14ac:dyDescent="0.25">
      <c r="A195" s="78"/>
      <c r="B195" s="78"/>
      <c r="C195" s="93" t="s">
        <v>337</v>
      </c>
      <c r="D195" s="94">
        <v>320</v>
      </c>
      <c r="E195" s="94" t="s">
        <v>37</v>
      </c>
      <c r="F195" s="95" t="s">
        <v>342</v>
      </c>
      <c r="G195" s="96" t="s">
        <v>343</v>
      </c>
      <c r="H195" s="78"/>
      <c r="I195" s="78"/>
      <c r="J195" s="78"/>
      <c r="K195" s="78"/>
      <c r="L195" s="78"/>
      <c r="M195" s="78"/>
      <c r="N195" s="78"/>
      <c r="O195" s="78"/>
      <c r="P195" s="78"/>
      <c r="Q195" s="78"/>
      <c r="R195" s="78"/>
      <c r="S195" s="78"/>
      <c r="T195" s="78"/>
      <c r="U195" s="78"/>
      <c r="V195" s="78"/>
      <c r="W195" s="78"/>
      <c r="X195" s="78"/>
      <c r="Y195" s="78"/>
      <c r="Z195" s="78"/>
    </row>
    <row r="196" spans="1:26" x14ac:dyDescent="0.25">
      <c r="A196" s="78"/>
      <c r="B196" s="78"/>
      <c r="C196" s="93" t="s">
        <v>337</v>
      </c>
      <c r="D196" s="94">
        <v>320</v>
      </c>
      <c r="E196" s="94" t="s">
        <v>37</v>
      </c>
      <c r="F196" s="95" t="s">
        <v>342</v>
      </c>
      <c r="G196" s="96" t="s">
        <v>343</v>
      </c>
      <c r="H196" s="78"/>
      <c r="I196" s="78"/>
      <c r="J196" s="78"/>
      <c r="K196" s="78"/>
      <c r="L196" s="78"/>
      <c r="M196" s="78"/>
      <c r="N196" s="78"/>
      <c r="O196" s="78"/>
      <c r="P196" s="78"/>
      <c r="Q196" s="78"/>
      <c r="R196" s="78"/>
      <c r="S196" s="78"/>
      <c r="T196" s="78"/>
      <c r="U196" s="78"/>
      <c r="V196" s="78"/>
      <c r="W196" s="78"/>
      <c r="X196" s="78"/>
      <c r="Y196" s="78"/>
      <c r="Z196" s="78"/>
    </row>
    <row r="197" spans="1:26" x14ac:dyDescent="0.25">
      <c r="A197" s="78"/>
      <c r="B197" s="78"/>
      <c r="C197" s="93" t="s">
        <v>337</v>
      </c>
      <c r="D197" s="94">
        <v>330</v>
      </c>
      <c r="E197" s="94" t="s">
        <v>37</v>
      </c>
      <c r="F197" s="95" t="s">
        <v>344</v>
      </c>
      <c r="G197" s="96" t="s">
        <v>345</v>
      </c>
      <c r="H197" s="78"/>
      <c r="I197" s="78"/>
      <c r="J197" s="78"/>
      <c r="K197" s="78"/>
      <c r="L197" s="78"/>
      <c r="M197" s="78"/>
      <c r="N197" s="78"/>
      <c r="O197" s="78"/>
      <c r="P197" s="78"/>
      <c r="Q197" s="78"/>
      <c r="R197" s="78"/>
      <c r="S197" s="78"/>
      <c r="T197" s="78"/>
      <c r="U197" s="78"/>
      <c r="V197" s="78"/>
      <c r="W197" s="78"/>
      <c r="X197" s="78"/>
      <c r="Y197" s="78"/>
      <c r="Z197" s="78"/>
    </row>
    <row r="198" spans="1:26" x14ac:dyDescent="0.25">
      <c r="A198" s="78"/>
      <c r="B198" s="78"/>
      <c r="C198" s="122" t="s">
        <v>337</v>
      </c>
      <c r="D198" s="123">
        <v>340</v>
      </c>
      <c r="E198" s="94" t="s">
        <v>37</v>
      </c>
      <c r="F198" s="124" t="s">
        <v>346</v>
      </c>
      <c r="G198" s="125" t="s">
        <v>347</v>
      </c>
      <c r="H198" s="78"/>
      <c r="I198" s="78"/>
      <c r="J198" s="78"/>
      <c r="K198" s="78"/>
      <c r="L198" s="78"/>
      <c r="M198" s="78"/>
      <c r="N198" s="78"/>
      <c r="O198" s="78"/>
      <c r="P198" s="78"/>
      <c r="Q198" s="78"/>
      <c r="R198" s="78"/>
      <c r="S198" s="78"/>
      <c r="T198" s="78"/>
      <c r="U198" s="78"/>
      <c r="V198" s="78"/>
      <c r="W198" s="78"/>
      <c r="X198" s="78"/>
      <c r="Y198" s="78"/>
      <c r="Z198" s="78"/>
    </row>
    <row r="199" spans="1:26" x14ac:dyDescent="0.25">
      <c r="A199" s="78"/>
      <c r="B199" s="78"/>
      <c r="C199" s="93" t="s">
        <v>337</v>
      </c>
      <c r="D199" s="94">
        <v>355</v>
      </c>
      <c r="E199" s="94" t="s">
        <v>37</v>
      </c>
      <c r="F199" s="95" t="s">
        <v>348</v>
      </c>
      <c r="G199" s="96" t="s">
        <v>349</v>
      </c>
      <c r="H199" s="78"/>
      <c r="I199" s="78"/>
      <c r="J199" s="78"/>
      <c r="K199" s="78"/>
      <c r="L199" s="78"/>
      <c r="M199" s="78"/>
      <c r="N199" s="78"/>
      <c r="O199" s="78"/>
      <c r="P199" s="78"/>
      <c r="Q199" s="78"/>
      <c r="R199" s="78"/>
      <c r="S199" s="78"/>
      <c r="T199" s="78"/>
      <c r="U199" s="78"/>
      <c r="V199" s="78"/>
      <c r="W199" s="78"/>
      <c r="X199" s="78"/>
      <c r="Y199" s="78"/>
      <c r="Z199" s="78"/>
    </row>
    <row r="200" spans="1:26" x14ac:dyDescent="0.25">
      <c r="A200" s="78"/>
      <c r="B200" s="78"/>
      <c r="C200" s="68" t="s">
        <v>337</v>
      </c>
      <c r="D200" s="69">
        <v>360</v>
      </c>
      <c r="E200" s="69" t="s">
        <v>37</v>
      </c>
      <c r="F200" s="126" t="s">
        <v>350</v>
      </c>
      <c r="G200" s="127" t="s">
        <v>351</v>
      </c>
      <c r="H200" s="78"/>
      <c r="I200" s="78"/>
      <c r="J200" s="78"/>
      <c r="K200" s="78"/>
      <c r="L200" s="78"/>
      <c r="M200" s="78"/>
      <c r="N200" s="78"/>
      <c r="O200" s="78"/>
      <c r="P200" s="78"/>
      <c r="Q200" s="78"/>
      <c r="R200" s="78"/>
      <c r="S200" s="78"/>
      <c r="T200" s="78"/>
      <c r="U200" s="78"/>
      <c r="V200" s="78"/>
      <c r="W200" s="78"/>
      <c r="X200" s="78"/>
      <c r="Y200" s="78"/>
      <c r="Z200" s="78"/>
    </row>
    <row r="201" spans="1:26" x14ac:dyDescent="0.25">
      <c r="A201" s="78"/>
      <c r="B201" s="78"/>
      <c r="C201" s="93" t="s">
        <v>337</v>
      </c>
      <c r="D201" s="94">
        <v>365</v>
      </c>
      <c r="E201" s="94"/>
      <c r="F201" s="95" t="s">
        <v>352</v>
      </c>
      <c r="G201" s="96" t="s">
        <v>353</v>
      </c>
      <c r="H201" s="78"/>
      <c r="I201" s="78"/>
      <c r="J201" s="78"/>
      <c r="K201" s="78"/>
      <c r="L201" s="78"/>
      <c r="M201" s="78"/>
      <c r="N201" s="78"/>
      <c r="O201" s="78"/>
      <c r="P201" s="78"/>
      <c r="Q201" s="78"/>
      <c r="R201" s="78"/>
      <c r="S201" s="78"/>
      <c r="T201" s="78"/>
      <c r="U201" s="78"/>
      <c r="V201" s="78"/>
      <c r="W201" s="78"/>
      <c r="X201" s="78"/>
      <c r="Y201" s="78"/>
      <c r="Z201" s="78"/>
    </row>
    <row r="202" spans="1:26" x14ac:dyDescent="0.25">
      <c r="A202" s="78"/>
      <c r="B202" s="78"/>
      <c r="C202" s="93" t="s">
        <v>337</v>
      </c>
      <c r="D202" s="94">
        <v>375</v>
      </c>
      <c r="E202" s="94"/>
      <c r="F202" s="95" t="s">
        <v>354</v>
      </c>
      <c r="G202" s="96" t="s">
        <v>355</v>
      </c>
      <c r="H202" s="78"/>
      <c r="I202" s="78"/>
      <c r="J202" s="78"/>
      <c r="K202" s="78"/>
      <c r="L202" s="78"/>
      <c r="M202" s="78"/>
      <c r="N202" s="78"/>
      <c r="O202" s="78"/>
      <c r="P202" s="78"/>
      <c r="Q202" s="78"/>
      <c r="R202" s="78"/>
      <c r="S202" s="78"/>
      <c r="T202" s="78"/>
      <c r="U202" s="78"/>
      <c r="V202" s="78"/>
      <c r="W202" s="78"/>
      <c r="X202" s="78"/>
      <c r="Y202" s="78"/>
      <c r="Z202" s="78"/>
    </row>
    <row r="203" spans="1:26" x14ac:dyDescent="0.25">
      <c r="A203" s="78"/>
      <c r="B203" s="78"/>
      <c r="C203" s="93" t="s">
        <v>356</v>
      </c>
      <c r="D203" s="94">
        <v>400</v>
      </c>
      <c r="E203" s="94" t="s">
        <v>37</v>
      </c>
      <c r="F203" s="95" t="s">
        <v>357</v>
      </c>
      <c r="G203" s="96" t="s">
        <v>358</v>
      </c>
      <c r="H203" s="78"/>
      <c r="I203" s="78"/>
      <c r="J203" s="78"/>
      <c r="K203" s="78"/>
      <c r="L203" s="78"/>
      <c r="M203" s="78"/>
      <c r="N203" s="78"/>
      <c r="O203" s="78"/>
      <c r="P203" s="78"/>
      <c r="Q203" s="78"/>
      <c r="R203" s="78"/>
      <c r="S203" s="78"/>
      <c r="T203" s="78"/>
      <c r="U203" s="78"/>
      <c r="V203" s="78"/>
      <c r="W203" s="78"/>
      <c r="X203" s="78"/>
      <c r="Y203" s="78"/>
      <c r="Z203" s="78"/>
    </row>
    <row r="204" spans="1:26" x14ac:dyDescent="0.25">
      <c r="A204" s="78"/>
      <c r="B204" s="78"/>
      <c r="C204" s="93" t="s">
        <v>337</v>
      </c>
      <c r="D204" s="94">
        <v>410</v>
      </c>
      <c r="E204" s="94" t="s">
        <v>37</v>
      </c>
      <c r="F204" s="95" t="s">
        <v>359</v>
      </c>
      <c r="G204" s="96" t="s">
        <v>360</v>
      </c>
      <c r="H204" s="78"/>
      <c r="I204" s="78"/>
      <c r="J204" s="78"/>
      <c r="K204" s="78"/>
      <c r="L204" s="78"/>
      <c r="M204" s="78"/>
      <c r="N204" s="78"/>
      <c r="O204" s="78"/>
      <c r="P204" s="78"/>
      <c r="Q204" s="78"/>
      <c r="R204" s="78"/>
      <c r="S204" s="78"/>
      <c r="T204" s="78"/>
      <c r="U204" s="78"/>
      <c r="V204" s="78"/>
      <c r="W204" s="78"/>
      <c r="X204" s="78"/>
      <c r="Y204" s="78"/>
      <c r="Z204" s="78"/>
    </row>
    <row r="205" spans="1:26" x14ac:dyDescent="0.25">
      <c r="A205" s="78"/>
      <c r="B205" s="78"/>
      <c r="C205" s="93" t="s">
        <v>337</v>
      </c>
      <c r="D205" s="94">
        <v>420</v>
      </c>
      <c r="E205" s="94" t="s">
        <v>37</v>
      </c>
      <c r="F205" s="95" t="s">
        <v>361</v>
      </c>
      <c r="G205" s="96" t="s">
        <v>362</v>
      </c>
      <c r="H205" s="78"/>
      <c r="I205" s="78"/>
      <c r="J205" s="78"/>
      <c r="K205" s="78"/>
      <c r="L205" s="78"/>
      <c r="M205" s="78"/>
      <c r="N205" s="78"/>
      <c r="O205" s="78"/>
      <c r="P205" s="78"/>
      <c r="Q205" s="78"/>
      <c r="R205" s="78"/>
      <c r="S205" s="78"/>
      <c r="T205" s="78"/>
      <c r="U205" s="78"/>
      <c r="V205" s="78"/>
      <c r="W205" s="78"/>
      <c r="X205" s="78"/>
      <c r="Y205" s="78"/>
      <c r="Z205" s="78"/>
    </row>
    <row r="206" spans="1:26" x14ac:dyDescent="0.25">
      <c r="A206" s="78"/>
      <c r="B206" s="78"/>
      <c r="C206" s="93" t="s">
        <v>337</v>
      </c>
      <c r="D206" s="94">
        <v>430</v>
      </c>
      <c r="E206" s="94" t="s">
        <v>37</v>
      </c>
      <c r="F206" s="95" t="s">
        <v>363</v>
      </c>
      <c r="G206" s="96" t="s">
        <v>364</v>
      </c>
      <c r="H206" s="78"/>
      <c r="I206" s="78"/>
      <c r="J206" s="78"/>
      <c r="K206" s="78"/>
      <c r="L206" s="78"/>
      <c r="M206" s="78"/>
      <c r="N206" s="78"/>
      <c r="O206" s="78"/>
      <c r="P206" s="78"/>
      <c r="Q206" s="78"/>
      <c r="R206" s="78"/>
      <c r="S206" s="78"/>
      <c r="T206" s="78"/>
      <c r="U206" s="78"/>
      <c r="V206" s="78"/>
      <c r="W206" s="78"/>
      <c r="X206" s="78"/>
      <c r="Y206" s="78"/>
      <c r="Z206" s="78"/>
    </row>
    <row r="207" spans="1:26" x14ac:dyDescent="0.25">
      <c r="A207" s="78"/>
      <c r="B207" s="78"/>
      <c r="C207" s="93" t="s">
        <v>337</v>
      </c>
      <c r="D207" s="94">
        <v>440</v>
      </c>
      <c r="E207" s="94" t="s">
        <v>37</v>
      </c>
      <c r="F207" s="95" t="s">
        <v>365</v>
      </c>
      <c r="G207" s="96" t="s">
        <v>366</v>
      </c>
      <c r="H207" s="78"/>
      <c r="I207" s="78"/>
      <c r="J207" s="78"/>
      <c r="K207" s="78"/>
      <c r="L207" s="78"/>
      <c r="M207" s="78"/>
      <c r="N207" s="78"/>
      <c r="O207" s="78"/>
      <c r="P207" s="78"/>
      <c r="Q207" s="78"/>
      <c r="R207" s="78"/>
      <c r="S207" s="78"/>
      <c r="T207" s="78"/>
      <c r="U207" s="78"/>
      <c r="V207" s="78"/>
      <c r="W207" s="78"/>
      <c r="X207" s="78"/>
      <c r="Y207" s="78"/>
      <c r="Z207" s="78"/>
    </row>
    <row r="208" spans="1:26" x14ac:dyDescent="0.25">
      <c r="A208" s="78"/>
      <c r="B208" s="78"/>
      <c r="C208" s="93" t="s">
        <v>337</v>
      </c>
      <c r="D208" s="94">
        <v>450</v>
      </c>
      <c r="E208" s="94"/>
      <c r="F208" s="95" t="s">
        <v>367</v>
      </c>
      <c r="G208" s="96" t="s">
        <v>368</v>
      </c>
      <c r="H208" s="78"/>
      <c r="I208" s="78"/>
      <c r="J208" s="78"/>
      <c r="K208" s="78"/>
      <c r="L208" s="78"/>
      <c r="M208" s="78"/>
      <c r="N208" s="78"/>
      <c r="O208" s="78"/>
      <c r="P208" s="78"/>
      <c r="Q208" s="78"/>
      <c r="R208" s="78"/>
      <c r="S208" s="78"/>
      <c r="T208" s="78"/>
      <c r="U208" s="78"/>
      <c r="V208" s="78"/>
      <c r="W208" s="78"/>
      <c r="X208" s="78"/>
      <c r="Y208" s="78"/>
      <c r="Z208" s="78"/>
    </row>
    <row r="209" spans="1:26" x14ac:dyDescent="0.25">
      <c r="A209" s="78"/>
      <c r="B209" s="78"/>
      <c r="C209" s="93" t="s">
        <v>356</v>
      </c>
      <c r="D209" s="94">
        <v>480</v>
      </c>
      <c r="E209" s="94" t="s">
        <v>37</v>
      </c>
      <c r="F209" s="95" t="s">
        <v>369</v>
      </c>
      <c r="G209" s="96" t="s">
        <v>370</v>
      </c>
      <c r="H209" s="78"/>
      <c r="I209" s="78"/>
      <c r="J209" s="78"/>
      <c r="K209" s="78"/>
      <c r="L209" s="78"/>
      <c r="M209" s="78"/>
      <c r="N209" s="78"/>
      <c r="O209" s="78"/>
      <c r="P209" s="78"/>
      <c r="Q209" s="78"/>
      <c r="R209" s="78"/>
      <c r="S209" s="78"/>
      <c r="T209" s="78"/>
      <c r="U209" s="78"/>
      <c r="V209" s="78"/>
      <c r="W209" s="78"/>
      <c r="X209" s="78"/>
      <c r="Y209" s="78"/>
      <c r="Z209" s="78"/>
    </row>
    <row r="210" spans="1:26" x14ac:dyDescent="0.25">
      <c r="A210" s="78"/>
      <c r="B210" s="78"/>
      <c r="C210" s="93" t="s">
        <v>337</v>
      </c>
      <c r="D210" s="94">
        <v>496</v>
      </c>
      <c r="E210" s="94" t="s">
        <v>37</v>
      </c>
      <c r="F210" s="95" t="s">
        <v>371</v>
      </c>
      <c r="G210" s="96" t="s">
        <v>372</v>
      </c>
      <c r="H210" s="78"/>
      <c r="I210" s="78"/>
      <c r="J210" s="78"/>
      <c r="K210" s="78"/>
      <c r="L210" s="78"/>
      <c r="M210" s="78"/>
      <c r="N210" s="78"/>
      <c r="O210" s="78"/>
      <c r="P210" s="78"/>
      <c r="Q210" s="78"/>
      <c r="R210" s="78"/>
      <c r="S210" s="78"/>
      <c r="T210" s="78"/>
      <c r="U210" s="78"/>
      <c r="V210" s="78"/>
      <c r="W210" s="78"/>
      <c r="X210" s="78"/>
      <c r="Y210" s="78"/>
      <c r="Z210" s="78"/>
    </row>
    <row r="211" spans="1:26" x14ac:dyDescent="0.25">
      <c r="A211" s="78"/>
      <c r="B211" s="78"/>
      <c r="C211" s="93" t="s">
        <v>337</v>
      </c>
      <c r="D211" s="94">
        <v>499</v>
      </c>
      <c r="E211" s="94" t="s">
        <v>37</v>
      </c>
      <c r="F211" s="95" t="s">
        <v>373</v>
      </c>
      <c r="G211" s="96" t="s">
        <v>374</v>
      </c>
      <c r="H211" s="78"/>
      <c r="I211" s="78"/>
      <c r="J211" s="78"/>
      <c r="K211" s="78"/>
      <c r="L211" s="78"/>
      <c r="M211" s="78"/>
      <c r="N211" s="78"/>
      <c r="O211" s="78"/>
      <c r="P211" s="78"/>
      <c r="Q211" s="78"/>
      <c r="R211" s="78"/>
      <c r="S211" s="78"/>
      <c r="T211" s="78"/>
      <c r="U211" s="78"/>
      <c r="V211" s="78"/>
      <c r="W211" s="78"/>
      <c r="X211" s="78"/>
      <c r="Y211" s="78"/>
      <c r="Z211" s="78"/>
    </row>
    <row r="212" spans="1:26" x14ac:dyDescent="0.25">
      <c r="A212" s="78"/>
      <c r="B212" s="78"/>
      <c r="C212" s="99"/>
      <c r="D212" s="58">
        <f t="shared" ref="D212:E212" si="11">COUNTIF(D193:D211, "&gt;0")</f>
        <v>19</v>
      </c>
      <c r="E212" s="58">
        <f t="shared" si="11"/>
        <v>0</v>
      </c>
      <c r="F212" s="80"/>
      <c r="G212" s="78"/>
      <c r="H212" s="78"/>
      <c r="I212" s="78"/>
      <c r="J212" s="78"/>
      <c r="K212" s="78"/>
      <c r="L212" s="78"/>
      <c r="M212" s="78"/>
      <c r="N212" s="78"/>
      <c r="O212" s="78"/>
      <c r="P212" s="78"/>
      <c r="Q212" s="78"/>
      <c r="R212" s="78"/>
      <c r="S212" s="78"/>
      <c r="T212" s="78"/>
      <c r="U212" s="78"/>
      <c r="V212" s="78"/>
      <c r="W212" s="78"/>
      <c r="X212" s="78"/>
      <c r="Y212" s="78"/>
      <c r="Z212" s="78"/>
    </row>
    <row r="213" spans="1:26" x14ac:dyDescent="0.25">
      <c r="A213" s="78"/>
      <c r="B213" s="78"/>
      <c r="C213" s="99"/>
      <c r="D213" s="58"/>
      <c r="E213" s="58"/>
      <c r="F213" s="80"/>
      <c r="G213" s="78"/>
      <c r="H213" s="78"/>
      <c r="I213" s="78"/>
      <c r="J213" s="78"/>
      <c r="K213" s="78"/>
      <c r="L213" s="78"/>
      <c r="M213" s="78"/>
      <c r="N213" s="78"/>
      <c r="O213" s="78"/>
      <c r="P213" s="78"/>
      <c r="Q213" s="78"/>
      <c r="R213" s="78"/>
      <c r="S213" s="78"/>
      <c r="T213" s="78"/>
      <c r="U213" s="78"/>
      <c r="V213" s="78"/>
      <c r="W213" s="78"/>
      <c r="X213" s="78"/>
      <c r="Y213" s="78"/>
      <c r="Z213" s="78"/>
    </row>
    <row r="214" spans="1:26" x14ac:dyDescent="0.25">
      <c r="A214" s="78"/>
      <c r="B214" s="78"/>
      <c r="C214" s="87" t="s">
        <v>375</v>
      </c>
      <c r="D214" s="58"/>
      <c r="E214" s="58"/>
      <c r="F214" s="80"/>
      <c r="G214" s="78"/>
      <c r="H214" s="78"/>
      <c r="I214" s="78"/>
      <c r="J214" s="78"/>
      <c r="K214" s="78"/>
      <c r="L214" s="78"/>
      <c r="M214" s="78"/>
      <c r="N214" s="78"/>
      <c r="O214" s="78"/>
      <c r="P214" s="78"/>
      <c r="Q214" s="78"/>
      <c r="R214" s="78"/>
      <c r="S214" s="78"/>
      <c r="T214" s="78"/>
      <c r="U214" s="78"/>
      <c r="V214" s="78"/>
      <c r="W214" s="78"/>
      <c r="X214" s="78"/>
      <c r="Y214" s="78"/>
      <c r="Z214" s="78"/>
    </row>
    <row r="215" spans="1:26" x14ac:dyDescent="0.25">
      <c r="A215" s="78"/>
      <c r="B215" s="78"/>
      <c r="C215" s="89"/>
      <c r="D215" s="90" t="s">
        <v>32</v>
      </c>
      <c r="E215" s="91" t="s">
        <v>33</v>
      </c>
      <c r="F215" s="92"/>
      <c r="G215" s="88"/>
      <c r="H215" s="78"/>
      <c r="I215" s="78"/>
      <c r="J215" s="78"/>
      <c r="K215" s="78"/>
      <c r="L215" s="78"/>
      <c r="M215" s="78"/>
      <c r="N215" s="78"/>
      <c r="O215" s="78"/>
      <c r="P215" s="78"/>
      <c r="Q215" s="78"/>
      <c r="R215" s="78"/>
      <c r="S215" s="78"/>
      <c r="T215" s="78"/>
      <c r="U215" s="78"/>
      <c r="V215" s="78"/>
      <c r="W215" s="78"/>
      <c r="X215" s="78"/>
      <c r="Y215" s="78"/>
      <c r="Z215" s="78"/>
    </row>
    <row r="216" spans="1:26" x14ac:dyDescent="0.25">
      <c r="A216" s="78"/>
      <c r="B216" s="78"/>
      <c r="C216" s="93" t="s">
        <v>376</v>
      </c>
      <c r="D216" s="94">
        <v>387</v>
      </c>
      <c r="E216" s="94">
        <v>587</v>
      </c>
      <c r="F216" s="95" t="s">
        <v>46</v>
      </c>
      <c r="G216" s="96" t="s">
        <v>377</v>
      </c>
      <c r="H216" s="78"/>
      <c r="I216" s="78"/>
      <c r="J216" s="78"/>
      <c r="K216" s="78"/>
      <c r="L216" s="78"/>
      <c r="M216" s="78"/>
      <c r="N216" s="78"/>
      <c r="O216" s="78"/>
      <c r="P216" s="78"/>
      <c r="Q216" s="78"/>
      <c r="R216" s="78"/>
      <c r="S216" s="78"/>
      <c r="T216" s="78"/>
      <c r="U216" s="78"/>
      <c r="V216" s="78"/>
      <c r="W216" s="78"/>
      <c r="X216" s="78"/>
      <c r="Y216" s="78"/>
      <c r="Z216" s="78"/>
    </row>
    <row r="217" spans="1:26" x14ac:dyDescent="0.25">
      <c r="A217" s="78"/>
      <c r="B217" s="78"/>
      <c r="C217" s="93" t="s">
        <v>376</v>
      </c>
      <c r="D217" s="94">
        <v>422</v>
      </c>
      <c r="E217" s="94">
        <v>622</v>
      </c>
      <c r="F217" s="95" t="s">
        <v>48</v>
      </c>
      <c r="G217" s="96" t="s">
        <v>378</v>
      </c>
      <c r="H217" s="78"/>
      <c r="I217" s="78"/>
      <c r="J217" s="78"/>
      <c r="K217" s="78"/>
      <c r="L217" s="78"/>
      <c r="M217" s="78"/>
      <c r="N217" s="78"/>
      <c r="O217" s="78"/>
      <c r="P217" s="78"/>
      <c r="Q217" s="78"/>
      <c r="R217" s="78"/>
      <c r="S217" s="78"/>
      <c r="T217" s="78"/>
      <c r="U217" s="78"/>
      <c r="V217" s="78"/>
      <c r="W217" s="78"/>
      <c r="X217" s="78"/>
      <c r="Y217" s="78"/>
      <c r="Z217" s="78"/>
    </row>
    <row r="218" spans="1:26" x14ac:dyDescent="0.25">
      <c r="A218" s="78"/>
      <c r="B218" s="78"/>
      <c r="C218" s="99"/>
      <c r="D218" s="58">
        <f t="shared" ref="D218:E218" si="12">COUNTIF(D216:D217, "&gt;0")</f>
        <v>2</v>
      </c>
      <c r="E218" s="58">
        <f t="shared" si="12"/>
        <v>2</v>
      </c>
      <c r="F218" s="80"/>
      <c r="G218" s="78"/>
      <c r="H218" s="78"/>
      <c r="I218" s="78"/>
      <c r="J218" s="78"/>
      <c r="K218" s="78"/>
      <c r="L218" s="78"/>
      <c r="M218" s="78"/>
      <c r="N218" s="78"/>
      <c r="O218" s="78"/>
      <c r="P218" s="78"/>
      <c r="Q218" s="78"/>
      <c r="R218" s="78"/>
      <c r="S218" s="78"/>
      <c r="T218" s="78"/>
      <c r="U218" s="78"/>
      <c r="V218" s="78"/>
      <c r="W218" s="78"/>
      <c r="X218" s="78"/>
      <c r="Y218" s="78"/>
      <c r="Z218" s="78"/>
    </row>
    <row r="219" spans="1:26" x14ac:dyDescent="0.25">
      <c r="A219" s="78"/>
      <c r="B219" s="78"/>
      <c r="C219" s="99"/>
      <c r="D219" s="58"/>
      <c r="E219" s="58"/>
      <c r="F219" s="80"/>
      <c r="G219" s="78"/>
      <c r="H219" s="78"/>
      <c r="I219" s="78"/>
      <c r="J219" s="78"/>
      <c r="K219" s="78"/>
      <c r="L219" s="78"/>
      <c r="M219" s="78"/>
      <c r="N219" s="78"/>
      <c r="O219" s="78"/>
      <c r="P219" s="78"/>
      <c r="Q219" s="78"/>
      <c r="R219" s="78"/>
      <c r="S219" s="78"/>
      <c r="T219" s="78"/>
      <c r="U219" s="78"/>
      <c r="V219" s="78"/>
      <c r="W219" s="78"/>
      <c r="X219" s="78"/>
      <c r="Y219" s="78"/>
      <c r="Z219" s="78"/>
    </row>
    <row r="220" spans="1:26" x14ac:dyDescent="0.25">
      <c r="A220" s="78"/>
      <c r="B220" s="78"/>
      <c r="C220" s="99"/>
      <c r="D220" s="58"/>
      <c r="E220" s="58"/>
      <c r="F220" s="80"/>
      <c r="G220" s="78"/>
      <c r="H220" s="78"/>
      <c r="I220" s="78"/>
      <c r="J220" s="78"/>
      <c r="K220" s="78"/>
      <c r="L220" s="78"/>
      <c r="M220" s="78"/>
      <c r="N220" s="78"/>
      <c r="O220" s="78"/>
      <c r="P220" s="78"/>
      <c r="Q220" s="78"/>
      <c r="R220" s="78"/>
      <c r="S220" s="78"/>
      <c r="T220" s="78"/>
      <c r="U220" s="78"/>
      <c r="V220" s="78"/>
      <c r="W220" s="78"/>
      <c r="X220" s="78"/>
      <c r="Y220" s="78"/>
      <c r="Z220" s="78"/>
    </row>
    <row r="221" spans="1:26" x14ac:dyDescent="0.25">
      <c r="A221" s="78"/>
      <c r="B221" s="78"/>
      <c r="C221" s="87" t="s">
        <v>379</v>
      </c>
      <c r="D221" s="58"/>
      <c r="E221" s="58"/>
      <c r="F221" s="80"/>
      <c r="G221" s="78"/>
      <c r="H221" s="78"/>
      <c r="I221" s="78"/>
      <c r="J221" s="78"/>
      <c r="K221" s="78"/>
      <c r="L221" s="78"/>
      <c r="M221" s="78"/>
      <c r="N221" s="78"/>
      <c r="O221" s="78"/>
      <c r="P221" s="78"/>
      <c r="Q221" s="78"/>
      <c r="R221" s="78"/>
      <c r="S221" s="78"/>
      <c r="T221" s="78"/>
      <c r="U221" s="78"/>
      <c r="V221" s="78"/>
      <c r="W221" s="78"/>
      <c r="X221" s="78"/>
      <c r="Y221" s="78"/>
      <c r="Z221" s="78"/>
    </row>
    <row r="222" spans="1:26" x14ac:dyDescent="0.25">
      <c r="A222" s="78"/>
      <c r="B222" s="78"/>
      <c r="C222" s="89"/>
      <c r="D222" s="90" t="s">
        <v>32</v>
      </c>
      <c r="E222" s="91" t="s">
        <v>33</v>
      </c>
      <c r="F222" s="92"/>
      <c r="G222" s="88"/>
      <c r="H222" s="78"/>
      <c r="I222" s="78"/>
      <c r="J222" s="78"/>
      <c r="K222" s="78"/>
      <c r="L222" s="78"/>
      <c r="M222" s="78"/>
      <c r="N222" s="78"/>
      <c r="O222" s="78"/>
      <c r="P222" s="78"/>
      <c r="Q222" s="78"/>
      <c r="R222" s="78"/>
      <c r="S222" s="78"/>
      <c r="T222" s="78"/>
      <c r="U222" s="78"/>
      <c r="V222" s="78"/>
      <c r="W222" s="78"/>
      <c r="X222" s="78"/>
      <c r="Y222" s="78"/>
      <c r="Z222" s="78"/>
    </row>
    <row r="223" spans="1:26" x14ac:dyDescent="0.25">
      <c r="A223" s="78"/>
      <c r="B223" s="78"/>
      <c r="C223" s="93" t="s">
        <v>380</v>
      </c>
      <c r="D223" s="94" t="s">
        <v>37</v>
      </c>
      <c r="E223" s="94">
        <v>510</v>
      </c>
      <c r="F223" s="95" t="s">
        <v>381</v>
      </c>
      <c r="G223" s="96" t="s">
        <v>382</v>
      </c>
      <c r="H223" s="78"/>
      <c r="I223" s="78"/>
      <c r="J223" s="78"/>
      <c r="K223" s="78"/>
      <c r="L223" s="78"/>
      <c r="M223" s="78"/>
      <c r="N223" s="78"/>
      <c r="O223" s="78"/>
      <c r="P223" s="78"/>
      <c r="Q223" s="78"/>
      <c r="R223" s="78"/>
      <c r="S223" s="78"/>
      <c r="T223" s="78"/>
      <c r="U223" s="78"/>
      <c r="V223" s="78"/>
      <c r="W223" s="78"/>
      <c r="X223" s="78"/>
      <c r="Y223" s="78"/>
      <c r="Z223" s="78"/>
    </row>
    <row r="224" spans="1:26" x14ac:dyDescent="0.25">
      <c r="A224" s="78"/>
      <c r="B224" s="78"/>
      <c r="C224" s="93" t="s">
        <v>380</v>
      </c>
      <c r="D224" s="94"/>
      <c r="E224" s="94">
        <v>511</v>
      </c>
      <c r="F224" s="95" t="s">
        <v>383</v>
      </c>
      <c r="G224" s="125" t="s">
        <v>384</v>
      </c>
      <c r="H224" s="78"/>
      <c r="I224" s="78"/>
      <c r="J224" s="78"/>
      <c r="K224" s="78"/>
      <c r="L224" s="78"/>
      <c r="M224" s="78"/>
      <c r="N224" s="78"/>
      <c r="O224" s="78"/>
      <c r="P224" s="78"/>
      <c r="Q224" s="78"/>
      <c r="R224" s="78"/>
      <c r="S224" s="78"/>
      <c r="T224" s="78"/>
      <c r="U224" s="78"/>
      <c r="V224" s="78"/>
      <c r="W224" s="78"/>
      <c r="X224" s="78"/>
      <c r="Y224" s="78"/>
      <c r="Z224" s="78"/>
    </row>
    <row r="225" spans="1:26" x14ac:dyDescent="0.25">
      <c r="A225" s="78"/>
      <c r="B225" s="78"/>
      <c r="C225" s="99"/>
      <c r="D225" s="58">
        <f t="shared" ref="D225:E225" si="13">COUNTIF(D223:D224, "&gt;0")</f>
        <v>0</v>
      </c>
      <c r="E225" s="58">
        <f t="shared" si="13"/>
        <v>2</v>
      </c>
      <c r="F225" s="80"/>
      <c r="G225" s="78"/>
      <c r="H225" s="78"/>
      <c r="I225" s="78"/>
      <c r="J225" s="78"/>
      <c r="K225" s="78"/>
      <c r="L225" s="78"/>
      <c r="M225" s="78"/>
      <c r="N225" s="78"/>
      <c r="O225" s="78"/>
      <c r="P225" s="78"/>
      <c r="Q225" s="78"/>
      <c r="R225" s="78"/>
      <c r="S225" s="78"/>
      <c r="T225" s="78"/>
      <c r="U225" s="78"/>
      <c r="V225" s="78"/>
      <c r="W225" s="78"/>
      <c r="X225" s="78"/>
      <c r="Y225" s="78"/>
      <c r="Z225" s="78"/>
    </row>
    <row r="226" spans="1:26" x14ac:dyDescent="0.25">
      <c r="A226" s="78"/>
      <c r="B226" s="78"/>
      <c r="C226" s="99"/>
      <c r="D226" s="58"/>
      <c r="E226" s="58"/>
      <c r="F226" s="80"/>
      <c r="G226" s="78"/>
      <c r="H226" s="78"/>
      <c r="I226" s="78"/>
      <c r="J226" s="78"/>
      <c r="K226" s="78"/>
      <c r="L226" s="78"/>
      <c r="M226" s="78"/>
      <c r="N226" s="78"/>
      <c r="O226" s="78"/>
      <c r="P226" s="78"/>
      <c r="Q226" s="78"/>
      <c r="R226" s="78"/>
      <c r="S226" s="78"/>
      <c r="T226" s="78"/>
      <c r="U226" s="78"/>
      <c r="V226" s="78"/>
      <c r="W226" s="78"/>
      <c r="X226" s="78"/>
      <c r="Y226" s="78"/>
      <c r="Z226" s="78"/>
    </row>
    <row r="227" spans="1:26" x14ac:dyDescent="0.25">
      <c r="A227" s="78"/>
      <c r="B227" s="78"/>
      <c r="C227" s="99"/>
      <c r="D227" s="58"/>
      <c r="E227" s="58"/>
      <c r="F227" s="80"/>
      <c r="G227" s="78"/>
      <c r="H227" s="78"/>
      <c r="I227" s="78"/>
      <c r="J227" s="78"/>
      <c r="K227" s="78"/>
      <c r="L227" s="78"/>
      <c r="M227" s="78"/>
      <c r="N227" s="78"/>
      <c r="O227" s="78"/>
      <c r="P227" s="78"/>
      <c r="Q227" s="78"/>
      <c r="R227" s="78"/>
      <c r="S227" s="78"/>
      <c r="T227" s="78"/>
      <c r="U227" s="78"/>
      <c r="V227" s="78"/>
      <c r="W227" s="78"/>
      <c r="X227" s="78"/>
      <c r="Y227" s="78"/>
      <c r="Z227" s="78"/>
    </row>
    <row r="228" spans="1:26" x14ac:dyDescent="0.25">
      <c r="A228" s="78"/>
      <c r="B228" s="78"/>
      <c r="C228" s="87" t="s">
        <v>385</v>
      </c>
      <c r="D228" s="58"/>
      <c r="E228" s="58"/>
      <c r="F228" s="80"/>
      <c r="G228" s="78"/>
      <c r="H228" s="78"/>
      <c r="I228" s="78"/>
      <c r="J228" s="78"/>
      <c r="K228" s="78"/>
      <c r="L228" s="78"/>
      <c r="M228" s="78"/>
      <c r="N228" s="78"/>
      <c r="O228" s="78"/>
      <c r="P228" s="78"/>
      <c r="Q228" s="78"/>
      <c r="R228" s="78"/>
      <c r="S228" s="78"/>
      <c r="T228" s="78"/>
      <c r="U228" s="78"/>
      <c r="V228" s="78"/>
      <c r="W228" s="78"/>
      <c r="X228" s="78"/>
      <c r="Y228" s="78"/>
      <c r="Z228" s="78"/>
    </row>
    <row r="229" spans="1:26" x14ac:dyDescent="0.25">
      <c r="A229" s="78"/>
      <c r="B229" s="78"/>
      <c r="C229" s="89"/>
      <c r="D229" s="90" t="s">
        <v>32</v>
      </c>
      <c r="E229" s="91" t="s">
        <v>33</v>
      </c>
      <c r="F229" s="92"/>
      <c r="G229" s="88"/>
      <c r="H229" s="78"/>
      <c r="I229" s="78"/>
      <c r="J229" s="78"/>
      <c r="K229" s="78"/>
      <c r="L229" s="78"/>
      <c r="M229" s="78"/>
      <c r="N229" s="78"/>
      <c r="O229" s="78"/>
      <c r="P229" s="78"/>
      <c r="Q229" s="78"/>
      <c r="R229" s="78"/>
      <c r="S229" s="78"/>
      <c r="T229" s="78"/>
      <c r="U229" s="78"/>
      <c r="V229" s="78"/>
      <c r="W229" s="78"/>
      <c r="X229" s="78"/>
      <c r="Y229" s="78"/>
      <c r="Z229" s="78"/>
    </row>
    <row r="230" spans="1:26" x14ac:dyDescent="0.25">
      <c r="A230" s="78"/>
      <c r="B230" s="78"/>
      <c r="C230" s="93" t="s">
        <v>386</v>
      </c>
      <c r="D230" s="94">
        <v>300</v>
      </c>
      <c r="E230" s="94"/>
      <c r="F230" s="95" t="s">
        <v>387</v>
      </c>
      <c r="G230" s="96" t="s">
        <v>388</v>
      </c>
      <c r="H230" s="78"/>
      <c r="I230" s="78"/>
      <c r="J230" s="78"/>
      <c r="K230" s="78"/>
      <c r="L230" s="78"/>
      <c r="M230" s="78"/>
      <c r="N230" s="78"/>
      <c r="O230" s="78"/>
      <c r="P230" s="78"/>
      <c r="Q230" s="78"/>
      <c r="R230" s="78"/>
      <c r="S230" s="78"/>
      <c r="T230" s="78"/>
      <c r="U230" s="78"/>
      <c r="V230" s="78"/>
      <c r="W230" s="78"/>
      <c r="X230" s="78"/>
      <c r="Y230" s="78"/>
      <c r="Z230" s="78"/>
    </row>
    <row r="231" spans="1:26" x14ac:dyDescent="0.25">
      <c r="A231" s="78"/>
      <c r="B231" s="78"/>
      <c r="C231" s="93" t="s">
        <v>386</v>
      </c>
      <c r="D231" s="94">
        <v>438</v>
      </c>
      <c r="E231" s="94">
        <v>638</v>
      </c>
      <c r="F231" s="95" t="s">
        <v>389</v>
      </c>
      <c r="G231" s="96" t="s">
        <v>390</v>
      </c>
      <c r="H231" s="78"/>
      <c r="I231" s="78"/>
      <c r="J231" s="78"/>
      <c r="K231" s="78"/>
      <c r="L231" s="78"/>
      <c r="M231" s="78"/>
      <c r="N231" s="78"/>
      <c r="O231" s="78"/>
      <c r="P231" s="78"/>
      <c r="Q231" s="78"/>
      <c r="R231" s="78"/>
      <c r="S231" s="78"/>
      <c r="T231" s="78"/>
      <c r="U231" s="78"/>
      <c r="V231" s="78"/>
      <c r="W231" s="78"/>
      <c r="X231" s="78"/>
      <c r="Y231" s="78"/>
      <c r="Z231" s="78"/>
    </row>
    <row r="232" spans="1:26" x14ac:dyDescent="0.25">
      <c r="A232" s="78"/>
      <c r="B232" s="78"/>
      <c r="C232" s="99"/>
      <c r="D232" s="58">
        <f t="shared" ref="D232:E232" si="14">COUNTIF(D230:D231, "&gt;0")</f>
        <v>2</v>
      </c>
      <c r="E232" s="58">
        <f t="shared" si="14"/>
        <v>1</v>
      </c>
      <c r="F232" s="80"/>
      <c r="G232" s="78"/>
      <c r="H232" s="78"/>
      <c r="I232" s="78"/>
      <c r="J232" s="78"/>
      <c r="K232" s="78"/>
      <c r="L232" s="78"/>
      <c r="M232" s="78"/>
      <c r="N232" s="78"/>
      <c r="O232" s="78"/>
      <c r="P232" s="78"/>
      <c r="Q232" s="78"/>
      <c r="R232" s="78"/>
      <c r="S232" s="78"/>
      <c r="T232" s="78"/>
      <c r="U232" s="78"/>
      <c r="V232" s="78"/>
      <c r="W232" s="78"/>
      <c r="X232" s="78"/>
      <c r="Y232" s="78"/>
      <c r="Z232" s="78"/>
    </row>
    <row r="233" spans="1:26" x14ac:dyDescent="0.25">
      <c r="A233" s="78"/>
      <c r="B233" s="78"/>
      <c r="C233" s="99"/>
      <c r="D233" s="58"/>
      <c r="E233" s="58"/>
      <c r="F233" s="80"/>
      <c r="G233" s="78"/>
      <c r="H233" s="78"/>
      <c r="I233" s="78"/>
      <c r="J233" s="78"/>
      <c r="K233" s="78"/>
      <c r="L233" s="78"/>
      <c r="M233" s="78"/>
      <c r="N233" s="78"/>
      <c r="O233" s="78"/>
      <c r="P233" s="78"/>
      <c r="Q233" s="78"/>
      <c r="R233" s="78"/>
      <c r="S233" s="78"/>
      <c r="T233" s="78"/>
      <c r="U233" s="78"/>
      <c r="V233" s="78"/>
      <c r="W233" s="78"/>
      <c r="X233" s="78"/>
      <c r="Y233" s="78"/>
      <c r="Z233" s="78"/>
    </row>
    <row r="234" spans="1:26" x14ac:dyDescent="0.25">
      <c r="A234" s="78"/>
      <c r="B234" s="78"/>
      <c r="C234" s="99"/>
      <c r="D234" s="58"/>
      <c r="E234" s="58"/>
      <c r="F234" s="80"/>
      <c r="G234" s="78"/>
      <c r="H234" s="78"/>
      <c r="I234" s="78"/>
      <c r="J234" s="78"/>
      <c r="K234" s="78"/>
      <c r="L234" s="78"/>
      <c r="M234" s="78"/>
      <c r="N234" s="78"/>
      <c r="O234" s="78"/>
      <c r="P234" s="78"/>
      <c r="Q234" s="78"/>
      <c r="R234" s="78"/>
      <c r="S234" s="78"/>
      <c r="T234" s="78"/>
      <c r="U234" s="78"/>
      <c r="V234" s="78"/>
      <c r="W234" s="78"/>
      <c r="X234" s="78"/>
      <c r="Y234" s="78"/>
      <c r="Z234" s="78"/>
    </row>
    <row r="235" spans="1:26" x14ac:dyDescent="0.25">
      <c r="A235" s="78"/>
      <c r="B235" s="78"/>
      <c r="C235" s="99"/>
      <c r="D235" s="58"/>
      <c r="E235" s="58"/>
      <c r="F235" s="80"/>
      <c r="G235" s="78"/>
      <c r="H235" s="78"/>
      <c r="I235" s="78"/>
      <c r="J235" s="78"/>
      <c r="K235" s="78"/>
      <c r="L235" s="78"/>
      <c r="M235" s="78"/>
      <c r="N235" s="78"/>
      <c r="O235" s="78"/>
      <c r="P235" s="78"/>
      <c r="Q235" s="78"/>
      <c r="R235" s="78"/>
      <c r="S235" s="78"/>
      <c r="T235" s="78"/>
      <c r="U235" s="78"/>
      <c r="V235" s="78"/>
      <c r="W235" s="78"/>
      <c r="X235" s="78"/>
      <c r="Y235" s="78"/>
      <c r="Z235" s="78"/>
    </row>
    <row r="236" spans="1:26" x14ac:dyDescent="0.25">
      <c r="A236" s="78"/>
      <c r="B236" s="78"/>
      <c r="C236" s="99"/>
      <c r="D236" s="58"/>
      <c r="E236" s="58"/>
      <c r="F236" s="80"/>
      <c r="G236" s="78"/>
      <c r="H236" s="78"/>
      <c r="I236" s="78"/>
      <c r="J236" s="78"/>
      <c r="K236" s="78"/>
      <c r="L236" s="78"/>
      <c r="M236" s="78"/>
      <c r="N236" s="78"/>
      <c r="O236" s="78"/>
      <c r="P236" s="78"/>
      <c r="Q236" s="78"/>
      <c r="R236" s="78"/>
      <c r="S236" s="78"/>
      <c r="T236" s="78"/>
      <c r="U236" s="78"/>
      <c r="V236" s="78"/>
      <c r="W236" s="78"/>
      <c r="X236" s="78"/>
      <c r="Y236" s="78"/>
      <c r="Z236" s="78"/>
    </row>
    <row r="237" spans="1:26" x14ac:dyDescent="0.25">
      <c r="A237" s="78"/>
      <c r="B237" s="78"/>
      <c r="C237" s="99"/>
      <c r="D237" s="58"/>
      <c r="E237" s="58"/>
      <c r="F237" s="80"/>
      <c r="G237" s="78"/>
      <c r="H237" s="78"/>
      <c r="I237" s="78"/>
      <c r="J237" s="78"/>
      <c r="K237" s="78"/>
      <c r="L237" s="78"/>
      <c r="M237" s="78"/>
      <c r="N237" s="78"/>
      <c r="O237" s="78"/>
      <c r="P237" s="78"/>
      <c r="Q237" s="78"/>
      <c r="R237" s="78"/>
      <c r="S237" s="78"/>
      <c r="T237" s="78"/>
      <c r="U237" s="78"/>
      <c r="V237" s="78"/>
      <c r="W237" s="78"/>
      <c r="X237" s="78"/>
      <c r="Y237" s="78"/>
      <c r="Z237" s="78"/>
    </row>
    <row r="238" spans="1:26" x14ac:dyDescent="0.25">
      <c r="A238" s="78"/>
      <c r="B238" s="78"/>
      <c r="C238" s="99"/>
      <c r="D238" s="58"/>
      <c r="E238" s="58"/>
      <c r="F238" s="80"/>
      <c r="G238" s="78"/>
      <c r="H238" s="78"/>
      <c r="I238" s="78"/>
      <c r="J238" s="78"/>
      <c r="K238" s="78"/>
      <c r="L238" s="78"/>
      <c r="M238" s="78"/>
      <c r="N238" s="78"/>
      <c r="O238" s="78"/>
      <c r="P238" s="78"/>
      <c r="Q238" s="78"/>
      <c r="R238" s="78"/>
      <c r="S238" s="78"/>
      <c r="T238" s="78"/>
      <c r="U238" s="78"/>
      <c r="V238" s="78"/>
      <c r="W238" s="78"/>
      <c r="X238" s="78"/>
      <c r="Y238" s="78"/>
      <c r="Z238" s="78"/>
    </row>
    <row r="239" spans="1:26" x14ac:dyDescent="0.25">
      <c r="A239" s="78"/>
      <c r="B239" s="78"/>
      <c r="C239" s="99"/>
      <c r="D239" s="58"/>
      <c r="E239" s="58"/>
      <c r="F239" s="80"/>
      <c r="G239" s="78"/>
      <c r="H239" s="78"/>
      <c r="I239" s="78"/>
      <c r="J239" s="78"/>
      <c r="K239" s="78"/>
      <c r="L239" s="78"/>
      <c r="M239" s="78"/>
      <c r="N239" s="78"/>
      <c r="O239" s="78"/>
      <c r="P239" s="78"/>
      <c r="Q239" s="78"/>
      <c r="R239" s="78"/>
      <c r="S239" s="78"/>
      <c r="T239" s="78"/>
      <c r="U239" s="78"/>
      <c r="V239" s="78"/>
      <c r="W239" s="78"/>
      <c r="X239" s="78"/>
      <c r="Y239" s="78"/>
      <c r="Z239" s="78"/>
    </row>
    <row r="240" spans="1:26" x14ac:dyDescent="0.25">
      <c r="A240" s="78"/>
      <c r="B240" s="78"/>
      <c r="C240" s="99"/>
      <c r="D240" s="58"/>
      <c r="E240" s="58"/>
      <c r="F240" s="80"/>
      <c r="G240" s="78"/>
      <c r="H240" s="78"/>
      <c r="I240" s="78"/>
      <c r="J240" s="78"/>
      <c r="K240" s="78"/>
      <c r="L240" s="78"/>
      <c r="M240" s="78"/>
      <c r="N240" s="78"/>
      <c r="O240" s="78"/>
      <c r="P240" s="78"/>
      <c r="Q240" s="78"/>
      <c r="R240" s="78"/>
      <c r="S240" s="78"/>
      <c r="T240" s="78"/>
      <c r="U240" s="78"/>
      <c r="V240" s="78"/>
      <c r="W240" s="78"/>
      <c r="X240" s="78"/>
      <c r="Y240" s="78"/>
      <c r="Z240" s="78"/>
    </row>
    <row r="241" spans="1:26" x14ac:dyDescent="0.25">
      <c r="A241" s="78"/>
      <c r="B241" s="78"/>
      <c r="C241" s="99"/>
      <c r="D241" s="58"/>
      <c r="E241" s="58"/>
      <c r="F241" s="80"/>
      <c r="G241" s="78"/>
      <c r="H241" s="78"/>
      <c r="I241" s="78"/>
      <c r="J241" s="78"/>
      <c r="K241" s="78"/>
      <c r="L241" s="78"/>
      <c r="M241" s="78"/>
      <c r="N241" s="78"/>
      <c r="O241" s="78"/>
      <c r="P241" s="78"/>
      <c r="Q241" s="78"/>
      <c r="R241" s="78"/>
      <c r="S241" s="78"/>
      <c r="T241" s="78"/>
      <c r="U241" s="78"/>
      <c r="V241" s="78"/>
      <c r="W241" s="78"/>
      <c r="X241" s="78"/>
      <c r="Y241" s="78"/>
      <c r="Z241" s="78"/>
    </row>
    <row r="242" spans="1:26" x14ac:dyDescent="0.25">
      <c r="A242" s="78"/>
      <c r="B242" s="78"/>
      <c r="C242" s="99"/>
      <c r="D242" s="58"/>
      <c r="E242" s="58"/>
      <c r="F242" s="80"/>
      <c r="G242" s="78"/>
      <c r="H242" s="78"/>
      <c r="I242" s="78"/>
      <c r="J242" s="78"/>
      <c r="K242" s="78"/>
      <c r="L242" s="78"/>
      <c r="M242" s="78"/>
      <c r="N242" s="78"/>
      <c r="O242" s="78"/>
      <c r="P242" s="78"/>
      <c r="Q242" s="78"/>
      <c r="R242" s="78"/>
      <c r="S242" s="78"/>
      <c r="T242" s="78"/>
      <c r="U242" s="78"/>
      <c r="V242" s="78"/>
      <c r="W242" s="78"/>
      <c r="X242" s="78"/>
      <c r="Y242" s="78"/>
      <c r="Z242" s="78"/>
    </row>
    <row r="243" spans="1:26" x14ac:dyDescent="0.25">
      <c r="A243" s="78"/>
      <c r="B243" s="78"/>
      <c r="C243" s="99"/>
      <c r="D243" s="58"/>
      <c r="E243" s="58"/>
      <c r="F243" s="80"/>
      <c r="G243" s="78"/>
      <c r="H243" s="78"/>
      <c r="I243" s="78"/>
      <c r="J243" s="78"/>
      <c r="K243" s="78"/>
      <c r="L243" s="78"/>
      <c r="M243" s="78"/>
      <c r="N243" s="78"/>
      <c r="O243" s="78"/>
      <c r="P243" s="78"/>
      <c r="Q243" s="78"/>
      <c r="R243" s="78"/>
      <c r="S243" s="78"/>
      <c r="T243" s="78"/>
      <c r="U243" s="78"/>
      <c r="V243" s="78"/>
      <c r="W243" s="78"/>
      <c r="X243" s="78"/>
      <c r="Y243" s="78"/>
      <c r="Z243" s="78"/>
    </row>
    <row r="244" spans="1:26" x14ac:dyDescent="0.25">
      <c r="A244" s="78"/>
      <c r="B244" s="78"/>
      <c r="C244" s="99"/>
      <c r="D244" s="58"/>
      <c r="E244" s="58"/>
      <c r="F244" s="80"/>
      <c r="G244" s="78"/>
      <c r="H244" s="78"/>
      <c r="I244" s="78"/>
      <c r="J244" s="78"/>
      <c r="K244" s="78"/>
      <c r="L244" s="78"/>
      <c r="M244" s="78"/>
      <c r="N244" s="78"/>
      <c r="O244" s="78"/>
      <c r="P244" s="78"/>
      <c r="Q244" s="78"/>
      <c r="R244" s="78"/>
      <c r="S244" s="78"/>
      <c r="T244" s="78"/>
      <c r="U244" s="78"/>
      <c r="V244" s="78"/>
      <c r="W244" s="78"/>
      <c r="X244" s="78"/>
      <c r="Y244" s="78"/>
      <c r="Z244" s="78"/>
    </row>
    <row r="245" spans="1:26" x14ac:dyDescent="0.25">
      <c r="A245" s="78"/>
      <c r="B245" s="78"/>
      <c r="C245" s="99"/>
      <c r="D245" s="58"/>
      <c r="E245" s="58"/>
      <c r="F245" s="80"/>
      <c r="G245" s="78"/>
      <c r="H245" s="78"/>
      <c r="I245" s="78"/>
      <c r="J245" s="78"/>
      <c r="K245" s="78"/>
      <c r="L245" s="78"/>
      <c r="M245" s="78"/>
      <c r="N245" s="78"/>
      <c r="O245" s="78"/>
      <c r="P245" s="78"/>
      <c r="Q245" s="78"/>
      <c r="R245" s="78"/>
      <c r="S245" s="78"/>
      <c r="T245" s="78"/>
      <c r="U245" s="78"/>
      <c r="V245" s="78"/>
      <c r="W245" s="78"/>
      <c r="X245" s="78"/>
      <c r="Y245" s="78"/>
      <c r="Z245" s="78"/>
    </row>
    <row r="246" spans="1:26" x14ac:dyDescent="0.25">
      <c r="A246" s="78"/>
      <c r="B246" s="78"/>
      <c r="C246" s="99"/>
      <c r="D246" s="58"/>
      <c r="E246" s="58"/>
      <c r="F246" s="80"/>
      <c r="G246" s="78"/>
      <c r="H246" s="78"/>
      <c r="I246" s="78"/>
      <c r="J246" s="78"/>
      <c r="K246" s="78"/>
      <c r="L246" s="78"/>
      <c r="M246" s="78"/>
      <c r="N246" s="78"/>
      <c r="O246" s="78"/>
      <c r="P246" s="78"/>
      <c r="Q246" s="78"/>
      <c r="R246" s="78"/>
      <c r="S246" s="78"/>
      <c r="T246" s="78"/>
      <c r="U246" s="78"/>
      <c r="V246" s="78"/>
      <c r="W246" s="78"/>
      <c r="X246" s="78"/>
      <c r="Y246" s="78"/>
      <c r="Z246" s="78"/>
    </row>
    <row r="247" spans="1:26" x14ac:dyDescent="0.25">
      <c r="A247" s="78"/>
      <c r="B247" s="78"/>
      <c r="C247" s="99"/>
      <c r="D247" s="58"/>
      <c r="E247" s="58"/>
      <c r="F247" s="80"/>
      <c r="G247" s="78"/>
      <c r="H247" s="78"/>
      <c r="I247" s="78"/>
      <c r="J247" s="78"/>
      <c r="K247" s="78"/>
      <c r="L247" s="78"/>
      <c r="M247" s="78"/>
      <c r="N247" s="78"/>
      <c r="O247" s="78"/>
      <c r="P247" s="78"/>
      <c r="Q247" s="78"/>
      <c r="R247" s="78"/>
      <c r="S247" s="78"/>
      <c r="T247" s="78"/>
      <c r="U247" s="78"/>
      <c r="V247" s="78"/>
      <c r="W247" s="78"/>
      <c r="X247" s="78"/>
      <c r="Y247" s="78"/>
      <c r="Z247" s="78"/>
    </row>
    <row r="248" spans="1:26" x14ac:dyDescent="0.25">
      <c r="A248" s="78"/>
      <c r="B248" s="78"/>
      <c r="C248" s="99"/>
      <c r="D248" s="58"/>
      <c r="E248" s="58"/>
      <c r="F248" s="80"/>
      <c r="G248" s="78"/>
      <c r="H248" s="78"/>
      <c r="I248" s="78"/>
      <c r="J248" s="78"/>
      <c r="K248" s="78"/>
      <c r="L248" s="78"/>
      <c r="M248" s="78"/>
      <c r="N248" s="78"/>
      <c r="O248" s="78"/>
      <c r="P248" s="78"/>
      <c r="Q248" s="78"/>
      <c r="R248" s="78"/>
      <c r="S248" s="78"/>
      <c r="T248" s="78"/>
      <c r="U248" s="78"/>
      <c r="V248" s="78"/>
      <c r="W248" s="78"/>
      <c r="X248" s="78"/>
      <c r="Y248" s="78"/>
      <c r="Z248" s="78"/>
    </row>
    <row r="249" spans="1:26" x14ac:dyDescent="0.25">
      <c r="A249" s="78"/>
      <c r="B249" s="78"/>
      <c r="C249" s="99"/>
      <c r="D249" s="58"/>
      <c r="E249" s="58"/>
      <c r="F249" s="80"/>
      <c r="G249" s="78"/>
      <c r="H249" s="78"/>
      <c r="I249" s="78"/>
      <c r="J249" s="78"/>
      <c r="K249" s="78"/>
      <c r="L249" s="78"/>
      <c r="M249" s="78"/>
      <c r="N249" s="78"/>
      <c r="O249" s="78"/>
      <c r="P249" s="78"/>
      <c r="Q249" s="78"/>
      <c r="R249" s="78"/>
      <c r="S249" s="78"/>
      <c r="T249" s="78"/>
      <c r="U249" s="78"/>
      <c r="V249" s="78"/>
      <c r="W249" s="78"/>
      <c r="X249" s="78"/>
      <c r="Y249" s="78"/>
      <c r="Z249" s="78"/>
    </row>
    <row r="250" spans="1:26" x14ac:dyDescent="0.25">
      <c r="A250" s="78"/>
      <c r="B250" s="78"/>
      <c r="C250" s="99"/>
      <c r="D250" s="58"/>
      <c r="E250" s="58"/>
      <c r="F250" s="80"/>
      <c r="G250" s="78"/>
      <c r="H250" s="78"/>
      <c r="I250" s="78"/>
      <c r="J250" s="78"/>
      <c r="K250" s="78"/>
      <c r="L250" s="78"/>
      <c r="M250" s="78"/>
      <c r="N250" s="78"/>
      <c r="O250" s="78"/>
      <c r="P250" s="78"/>
      <c r="Q250" s="78"/>
      <c r="R250" s="78"/>
      <c r="S250" s="78"/>
      <c r="T250" s="78"/>
      <c r="U250" s="78"/>
      <c r="V250" s="78"/>
      <c r="W250" s="78"/>
      <c r="X250" s="78"/>
      <c r="Y250" s="78"/>
      <c r="Z250" s="78"/>
    </row>
    <row r="251" spans="1:26" x14ac:dyDescent="0.25">
      <c r="A251" s="78"/>
      <c r="B251" s="78"/>
      <c r="C251" s="99"/>
      <c r="D251" s="58"/>
      <c r="E251" s="58"/>
      <c r="F251" s="80"/>
      <c r="G251" s="78"/>
      <c r="H251" s="78"/>
      <c r="I251" s="78"/>
      <c r="J251" s="78"/>
      <c r="K251" s="78"/>
      <c r="L251" s="78"/>
      <c r="M251" s="78"/>
      <c r="N251" s="78"/>
      <c r="O251" s="78"/>
      <c r="P251" s="78"/>
      <c r="Q251" s="78"/>
      <c r="R251" s="78"/>
      <c r="S251" s="78"/>
      <c r="T251" s="78"/>
      <c r="U251" s="78"/>
      <c r="V251" s="78"/>
      <c r="W251" s="78"/>
      <c r="X251" s="78"/>
      <c r="Y251" s="78"/>
      <c r="Z251" s="78"/>
    </row>
    <row r="252" spans="1:26" x14ac:dyDescent="0.25">
      <c r="A252" s="78"/>
      <c r="B252" s="78"/>
      <c r="C252" s="99"/>
      <c r="D252" s="58"/>
      <c r="E252" s="58"/>
      <c r="F252" s="80"/>
      <c r="G252" s="78"/>
      <c r="H252" s="78"/>
      <c r="I252" s="78"/>
      <c r="J252" s="78"/>
      <c r="K252" s="78"/>
      <c r="L252" s="78"/>
      <c r="M252" s="78"/>
      <c r="N252" s="78"/>
      <c r="O252" s="78"/>
      <c r="P252" s="78"/>
      <c r="Q252" s="78"/>
      <c r="R252" s="78"/>
      <c r="S252" s="78"/>
      <c r="T252" s="78"/>
      <c r="U252" s="78"/>
      <c r="V252" s="78"/>
      <c r="W252" s="78"/>
      <c r="X252" s="78"/>
      <c r="Y252" s="78"/>
      <c r="Z252" s="78"/>
    </row>
    <row r="253" spans="1:26" x14ac:dyDescent="0.25">
      <c r="A253" s="78"/>
      <c r="B253" s="78"/>
      <c r="C253" s="99"/>
      <c r="D253" s="58"/>
      <c r="E253" s="58"/>
      <c r="F253" s="80"/>
      <c r="G253" s="78"/>
      <c r="H253" s="78"/>
      <c r="I253" s="78"/>
      <c r="J253" s="78"/>
      <c r="K253" s="78"/>
      <c r="L253" s="78"/>
      <c r="M253" s="78"/>
      <c r="N253" s="78"/>
      <c r="O253" s="78"/>
      <c r="P253" s="78"/>
      <c r="Q253" s="78"/>
      <c r="R253" s="78"/>
      <c r="S253" s="78"/>
      <c r="T253" s="78"/>
      <c r="U253" s="78"/>
      <c r="V253" s="78"/>
      <c r="W253" s="78"/>
      <c r="X253" s="78"/>
      <c r="Y253" s="78"/>
      <c r="Z253" s="78"/>
    </row>
    <row r="254" spans="1:26" x14ac:dyDescent="0.25">
      <c r="A254" s="78"/>
      <c r="B254" s="78"/>
      <c r="C254" s="99"/>
      <c r="D254" s="58"/>
      <c r="E254" s="58"/>
      <c r="F254" s="80"/>
      <c r="G254" s="78"/>
      <c r="H254" s="78"/>
      <c r="I254" s="78"/>
      <c r="J254" s="78"/>
      <c r="K254" s="78"/>
      <c r="L254" s="78"/>
      <c r="M254" s="78"/>
      <c r="N254" s="78"/>
      <c r="O254" s="78"/>
      <c r="P254" s="78"/>
      <c r="Q254" s="78"/>
      <c r="R254" s="78"/>
      <c r="S254" s="78"/>
      <c r="T254" s="78"/>
      <c r="U254" s="78"/>
      <c r="V254" s="78"/>
      <c r="W254" s="78"/>
      <c r="X254" s="78"/>
      <c r="Y254" s="78"/>
      <c r="Z254" s="78"/>
    </row>
    <row r="255" spans="1:26" x14ac:dyDescent="0.25">
      <c r="A255" s="78"/>
      <c r="B255" s="78"/>
      <c r="C255" s="99"/>
      <c r="D255" s="58"/>
      <c r="E255" s="58"/>
      <c r="F255" s="80"/>
      <c r="G255" s="78"/>
      <c r="H255" s="78"/>
      <c r="I255" s="78"/>
      <c r="J255" s="78"/>
      <c r="K255" s="78"/>
      <c r="L255" s="78"/>
      <c r="M255" s="78"/>
      <c r="N255" s="78"/>
      <c r="O255" s="78"/>
      <c r="P255" s="78"/>
      <c r="Q255" s="78"/>
      <c r="R255" s="78"/>
      <c r="S255" s="78"/>
      <c r="T255" s="78"/>
      <c r="U255" s="78"/>
      <c r="V255" s="78"/>
      <c r="W255" s="78"/>
      <c r="X255" s="78"/>
      <c r="Y255" s="78"/>
      <c r="Z255" s="78"/>
    </row>
    <row r="256" spans="1:26" x14ac:dyDescent="0.25">
      <c r="A256" s="78"/>
      <c r="B256" s="78"/>
      <c r="C256" s="99"/>
      <c r="D256" s="58"/>
      <c r="E256" s="58"/>
      <c r="F256" s="80"/>
      <c r="G256" s="78"/>
      <c r="H256" s="78"/>
      <c r="I256" s="78"/>
      <c r="J256" s="78"/>
      <c r="K256" s="78"/>
      <c r="L256" s="78"/>
      <c r="M256" s="78"/>
      <c r="N256" s="78"/>
      <c r="O256" s="78"/>
      <c r="P256" s="78"/>
      <c r="Q256" s="78"/>
      <c r="R256" s="78"/>
      <c r="S256" s="78"/>
      <c r="T256" s="78"/>
      <c r="U256" s="78"/>
      <c r="V256" s="78"/>
      <c r="W256" s="78"/>
      <c r="X256" s="78"/>
      <c r="Y256" s="78"/>
      <c r="Z256" s="78"/>
    </row>
    <row r="257" spans="1:26" x14ac:dyDescent="0.25">
      <c r="A257" s="78"/>
      <c r="B257" s="78"/>
      <c r="C257" s="99"/>
      <c r="D257" s="58"/>
      <c r="E257" s="58"/>
      <c r="F257" s="80"/>
      <c r="G257" s="78"/>
      <c r="H257" s="78"/>
      <c r="I257" s="78"/>
      <c r="J257" s="78"/>
      <c r="K257" s="78"/>
      <c r="L257" s="78"/>
      <c r="M257" s="78"/>
      <c r="N257" s="78"/>
      <c r="O257" s="78"/>
      <c r="P257" s="78"/>
      <c r="Q257" s="78"/>
      <c r="R257" s="78"/>
      <c r="S257" s="78"/>
      <c r="T257" s="78"/>
      <c r="U257" s="78"/>
      <c r="V257" s="78"/>
      <c r="W257" s="78"/>
      <c r="X257" s="78"/>
      <c r="Y257" s="78"/>
      <c r="Z257" s="78"/>
    </row>
    <row r="258" spans="1:26" x14ac:dyDescent="0.25">
      <c r="A258" s="78"/>
      <c r="B258" s="78"/>
      <c r="C258" s="99"/>
      <c r="D258" s="58"/>
      <c r="E258" s="58"/>
      <c r="F258" s="80"/>
      <c r="G258" s="78"/>
      <c r="H258" s="78"/>
      <c r="I258" s="78"/>
      <c r="J258" s="78"/>
      <c r="K258" s="78"/>
      <c r="L258" s="78"/>
      <c r="M258" s="78"/>
      <c r="N258" s="78"/>
      <c r="O258" s="78"/>
      <c r="P258" s="78"/>
      <c r="Q258" s="78"/>
      <c r="R258" s="78"/>
      <c r="S258" s="78"/>
      <c r="T258" s="78"/>
      <c r="U258" s="78"/>
      <c r="V258" s="78"/>
      <c r="W258" s="78"/>
      <c r="X258" s="78"/>
      <c r="Y258" s="78"/>
      <c r="Z258" s="78"/>
    </row>
    <row r="259" spans="1:26" x14ac:dyDescent="0.25">
      <c r="A259" s="78"/>
      <c r="B259" s="78"/>
      <c r="C259" s="99"/>
      <c r="D259" s="58"/>
      <c r="E259" s="58"/>
      <c r="F259" s="80"/>
      <c r="G259" s="78"/>
      <c r="H259" s="78"/>
      <c r="I259" s="78"/>
      <c r="J259" s="78"/>
      <c r="K259" s="78"/>
      <c r="L259" s="78"/>
      <c r="M259" s="78"/>
      <c r="N259" s="78"/>
      <c r="O259" s="78"/>
      <c r="P259" s="78"/>
      <c r="Q259" s="78"/>
      <c r="R259" s="78"/>
      <c r="S259" s="78"/>
      <c r="T259" s="78"/>
      <c r="U259" s="78"/>
      <c r="V259" s="78"/>
      <c r="W259" s="78"/>
      <c r="X259" s="78"/>
      <c r="Y259" s="78"/>
      <c r="Z259" s="78"/>
    </row>
    <row r="260" spans="1:26" x14ac:dyDescent="0.25">
      <c r="A260" s="78"/>
      <c r="B260" s="78"/>
      <c r="C260" s="99"/>
      <c r="D260" s="58"/>
      <c r="E260" s="58"/>
      <c r="F260" s="80"/>
      <c r="G260" s="78"/>
      <c r="H260" s="78"/>
      <c r="I260" s="78"/>
      <c r="J260" s="78"/>
      <c r="K260" s="78"/>
      <c r="L260" s="78"/>
      <c r="M260" s="78"/>
      <c r="N260" s="78"/>
      <c r="O260" s="78"/>
      <c r="P260" s="78"/>
      <c r="Q260" s="78"/>
      <c r="R260" s="78"/>
      <c r="S260" s="78"/>
      <c r="T260" s="78"/>
      <c r="U260" s="78"/>
      <c r="V260" s="78"/>
      <c r="W260" s="78"/>
      <c r="X260" s="78"/>
      <c r="Y260" s="78"/>
      <c r="Z260" s="78"/>
    </row>
    <row r="261" spans="1:26" x14ac:dyDescent="0.25">
      <c r="A261" s="78"/>
      <c r="B261" s="78"/>
      <c r="C261" s="99"/>
      <c r="D261" s="58"/>
      <c r="E261" s="58"/>
      <c r="F261" s="80"/>
      <c r="G261" s="78"/>
      <c r="H261" s="78"/>
      <c r="I261" s="78"/>
      <c r="J261" s="78"/>
      <c r="K261" s="78"/>
      <c r="L261" s="78"/>
      <c r="M261" s="78"/>
      <c r="N261" s="78"/>
      <c r="O261" s="78"/>
      <c r="P261" s="78"/>
      <c r="Q261" s="78"/>
      <c r="R261" s="78"/>
      <c r="S261" s="78"/>
      <c r="T261" s="78"/>
      <c r="U261" s="78"/>
      <c r="V261" s="78"/>
      <c r="W261" s="78"/>
      <c r="X261" s="78"/>
      <c r="Y261" s="78"/>
      <c r="Z261" s="78"/>
    </row>
    <row r="262" spans="1:26" x14ac:dyDescent="0.25">
      <c r="A262" s="78"/>
      <c r="B262" s="78"/>
      <c r="C262" s="99"/>
      <c r="D262" s="58"/>
      <c r="E262" s="58"/>
      <c r="F262" s="80"/>
      <c r="G262" s="78"/>
      <c r="H262" s="78"/>
      <c r="I262" s="78"/>
      <c r="J262" s="78"/>
      <c r="K262" s="78"/>
      <c r="L262" s="78"/>
      <c r="M262" s="78"/>
      <c r="N262" s="78"/>
      <c r="O262" s="78"/>
      <c r="P262" s="78"/>
      <c r="Q262" s="78"/>
      <c r="R262" s="78"/>
      <c r="S262" s="78"/>
      <c r="T262" s="78"/>
      <c r="U262" s="78"/>
      <c r="V262" s="78"/>
      <c r="W262" s="78"/>
      <c r="X262" s="78"/>
      <c r="Y262" s="78"/>
      <c r="Z262" s="78"/>
    </row>
    <row r="263" spans="1:26" x14ac:dyDescent="0.25">
      <c r="A263" s="78"/>
      <c r="B263" s="78"/>
      <c r="C263" s="99"/>
      <c r="D263" s="58"/>
      <c r="E263" s="58"/>
      <c r="F263" s="80"/>
      <c r="G263" s="78"/>
      <c r="H263" s="78"/>
      <c r="I263" s="78"/>
      <c r="J263" s="78"/>
      <c r="K263" s="78"/>
      <c r="L263" s="78"/>
      <c r="M263" s="78"/>
      <c r="N263" s="78"/>
      <c r="O263" s="78"/>
      <c r="P263" s="78"/>
      <c r="Q263" s="78"/>
      <c r="R263" s="78"/>
      <c r="S263" s="78"/>
      <c r="T263" s="78"/>
      <c r="U263" s="78"/>
      <c r="V263" s="78"/>
      <c r="W263" s="78"/>
      <c r="X263" s="78"/>
      <c r="Y263" s="78"/>
      <c r="Z263" s="78"/>
    </row>
    <row r="264" spans="1:26" x14ac:dyDescent="0.25">
      <c r="A264" s="78"/>
      <c r="B264" s="78"/>
      <c r="C264" s="99"/>
      <c r="D264" s="58"/>
      <c r="E264" s="58"/>
      <c r="F264" s="80"/>
      <c r="G264" s="78"/>
      <c r="H264" s="78"/>
      <c r="I264" s="78"/>
      <c r="J264" s="78"/>
      <c r="K264" s="78"/>
      <c r="L264" s="78"/>
      <c r="M264" s="78"/>
      <c r="N264" s="78"/>
      <c r="O264" s="78"/>
      <c r="P264" s="78"/>
      <c r="Q264" s="78"/>
      <c r="R264" s="78"/>
      <c r="S264" s="78"/>
      <c r="T264" s="78"/>
      <c r="U264" s="78"/>
      <c r="V264" s="78"/>
      <c r="W264" s="78"/>
      <c r="X264" s="78"/>
      <c r="Y264" s="78"/>
      <c r="Z264" s="78"/>
    </row>
    <row r="265" spans="1:26" x14ac:dyDescent="0.25">
      <c r="A265" s="78"/>
      <c r="B265" s="78"/>
      <c r="C265" s="99"/>
      <c r="D265" s="58"/>
      <c r="E265" s="58"/>
      <c r="F265" s="80"/>
      <c r="G265" s="78"/>
      <c r="H265" s="78"/>
      <c r="I265" s="78"/>
      <c r="J265" s="78"/>
      <c r="K265" s="78"/>
      <c r="L265" s="78"/>
      <c r="M265" s="78"/>
      <c r="N265" s="78"/>
      <c r="O265" s="78"/>
      <c r="P265" s="78"/>
      <c r="Q265" s="78"/>
      <c r="R265" s="78"/>
      <c r="S265" s="78"/>
      <c r="T265" s="78"/>
      <c r="U265" s="78"/>
      <c r="V265" s="78"/>
      <c r="W265" s="78"/>
      <c r="X265" s="78"/>
      <c r="Y265" s="78"/>
      <c r="Z265" s="78"/>
    </row>
    <row r="266" spans="1:26" x14ac:dyDescent="0.25">
      <c r="A266" s="78"/>
      <c r="B266" s="78"/>
      <c r="C266" s="99"/>
      <c r="D266" s="58"/>
      <c r="E266" s="58"/>
      <c r="F266" s="80"/>
      <c r="G266" s="78"/>
      <c r="H266" s="78"/>
      <c r="I266" s="78"/>
      <c r="J266" s="78"/>
      <c r="K266" s="78"/>
      <c r="L266" s="78"/>
      <c r="M266" s="78"/>
      <c r="N266" s="78"/>
      <c r="O266" s="78"/>
      <c r="P266" s="78"/>
      <c r="Q266" s="78"/>
      <c r="R266" s="78"/>
      <c r="S266" s="78"/>
      <c r="T266" s="78"/>
      <c r="U266" s="78"/>
      <c r="V266" s="78"/>
      <c r="W266" s="78"/>
      <c r="X266" s="78"/>
      <c r="Y266" s="78"/>
      <c r="Z266" s="78"/>
    </row>
    <row r="267" spans="1:26" x14ac:dyDescent="0.25">
      <c r="A267" s="78"/>
      <c r="B267" s="78"/>
      <c r="C267" s="99"/>
      <c r="D267" s="58"/>
      <c r="E267" s="58"/>
      <c r="F267" s="80"/>
      <c r="G267" s="78"/>
      <c r="H267" s="78"/>
      <c r="I267" s="78"/>
      <c r="J267" s="78"/>
      <c r="K267" s="78"/>
      <c r="L267" s="78"/>
      <c r="M267" s="78"/>
      <c r="N267" s="78"/>
      <c r="O267" s="78"/>
      <c r="P267" s="78"/>
      <c r="Q267" s="78"/>
      <c r="R267" s="78"/>
      <c r="S267" s="78"/>
      <c r="T267" s="78"/>
      <c r="U267" s="78"/>
      <c r="V267" s="78"/>
      <c r="W267" s="78"/>
      <c r="X267" s="78"/>
      <c r="Y267" s="78"/>
      <c r="Z267" s="78"/>
    </row>
    <row r="268" spans="1:26" x14ac:dyDescent="0.25">
      <c r="A268" s="78"/>
      <c r="B268" s="78"/>
      <c r="C268" s="99"/>
      <c r="D268" s="58"/>
      <c r="E268" s="58"/>
      <c r="F268" s="80"/>
      <c r="G268" s="78"/>
      <c r="H268" s="78"/>
      <c r="I268" s="78"/>
      <c r="J268" s="78"/>
      <c r="K268" s="78"/>
      <c r="L268" s="78"/>
      <c r="M268" s="78"/>
      <c r="N268" s="78"/>
      <c r="O268" s="78"/>
      <c r="P268" s="78"/>
      <c r="Q268" s="78"/>
      <c r="R268" s="78"/>
      <c r="S268" s="78"/>
      <c r="T268" s="78"/>
      <c r="U268" s="78"/>
      <c r="V268" s="78"/>
      <c r="W268" s="78"/>
      <c r="X268" s="78"/>
      <c r="Y268" s="78"/>
      <c r="Z268" s="78"/>
    </row>
    <row r="269" spans="1:26" x14ac:dyDescent="0.25">
      <c r="A269" s="78"/>
      <c r="B269" s="78"/>
      <c r="C269" s="99"/>
      <c r="D269" s="58"/>
      <c r="E269" s="58"/>
      <c r="F269" s="80"/>
      <c r="G269" s="78"/>
      <c r="H269" s="78"/>
      <c r="I269" s="78"/>
      <c r="J269" s="78"/>
      <c r="K269" s="78"/>
      <c r="L269" s="78"/>
      <c r="M269" s="78"/>
      <c r="N269" s="78"/>
      <c r="O269" s="78"/>
      <c r="P269" s="78"/>
      <c r="Q269" s="78"/>
      <c r="R269" s="78"/>
      <c r="S269" s="78"/>
      <c r="T269" s="78"/>
      <c r="U269" s="78"/>
      <c r="V269" s="78"/>
      <c r="W269" s="78"/>
      <c r="X269" s="78"/>
      <c r="Y269" s="78"/>
      <c r="Z269" s="78"/>
    </row>
    <row r="270" spans="1:26" x14ac:dyDescent="0.25">
      <c r="A270" s="78"/>
      <c r="B270" s="78"/>
      <c r="C270" s="99"/>
      <c r="D270" s="58"/>
      <c r="E270" s="58"/>
      <c r="F270" s="80"/>
      <c r="G270" s="78"/>
      <c r="H270" s="78"/>
      <c r="I270" s="78"/>
      <c r="J270" s="78"/>
      <c r="K270" s="78"/>
      <c r="L270" s="78"/>
      <c r="M270" s="78"/>
      <c r="N270" s="78"/>
      <c r="O270" s="78"/>
      <c r="P270" s="78"/>
      <c r="Q270" s="78"/>
      <c r="R270" s="78"/>
      <c r="S270" s="78"/>
      <c r="T270" s="78"/>
      <c r="U270" s="78"/>
      <c r="V270" s="78"/>
      <c r="W270" s="78"/>
      <c r="X270" s="78"/>
      <c r="Y270" s="78"/>
      <c r="Z270" s="78"/>
    </row>
    <row r="271" spans="1:26" x14ac:dyDescent="0.25">
      <c r="A271" s="78"/>
      <c r="B271" s="78"/>
      <c r="C271" s="99"/>
      <c r="D271" s="58"/>
      <c r="E271" s="58"/>
      <c r="F271" s="80"/>
      <c r="G271" s="78"/>
      <c r="H271" s="78"/>
      <c r="I271" s="78"/>
      <c r="J271" s="78"/>
      <c r="K271" s="78"/>
      <c r="L271" s="78"/>
      <c r="M271" s="78"/>
      <c r="N271" s="78"/>
      <c r="O271" s="78"/>
      <c r="P271" s="78"/>
      <c r="Q271" s="78"/>
      <c r="R271" s="78"/>
      <c r="S271" s="78"/>
      <c r="T271" s="78"/>
      <c r="U271" s="78"/>
      <c r="V271" s="78"/>
      <c r="W271" s="78"/>
      <c r="X271" s="78"/>
      <c r="Y271" s="78"/>
      <c r="Z271" s="78"/>
    </row>
    <row r="272" spans="1:26" x14ac:dyDescent="0.25">
      <c r="A272" s="78"/>
      <c r="B272" s="78"/>
      <c r="C272" s="99"/>
      <c r="D272" s="58"/>
      <c r="E272" s="58"/>
      <c r="F272" s="80"/>
      <c r="G272" s="78"/>
      <c r="H272" s="78"/>
      <c r="I272" s="78"/>
      <c r="J272" s="78"/>
      <c r="K272" s="78"/>
      <c r="L272" s="78"/>
      <c r="M272" s="78"/>
      <c r="N272" s="78"/>
      <c r="O272" s="78"/>
      <c r="P272" s="78"/>
      <c r="Q272" s="78"/>
      <c r="R272" s="78"/>
      <c r="S272" s="78"/>
      <c r="T272" s="78"/>
      <c r="U272" s="78"/>
      <c r="V272" s="78"/>
      <c r="W272" s="78"/>
      <c r="X272" s="78"/>
      <c r="Y272" s="78"/>
      <c r="Z272" s="78"/>
    </row>
    <row r="273" spans="1:26" x14ac:dyDescent="0.25">
      <c r="A273" s="78"/>
      <c r="B273" s="78"/>
      <c r="C273" s="99"/>
      <c r="D273" s="58"/>
      <c r="E273" s="58"/>
      <c r="F273" s="80"/>
      <c r="G273" s="78"/>
      <c r="H273" s="78"/>
      <c r="I273" s="78"/>
      <c r="J273" s="78"/>
      <c r="K273" s="78"/>
      <c r="L273" s="78"/>
      <c r="M273" s="78"/>
      <c r="N273" s="78"/>
      <c r="O273" s="78"/>
      <c r="P273" s="78"/>
      <c r="Q273" s="78"/>
      <c r="R273" s="78"/>
      <c r="S273" s="78"/>
      <c r="T273" s="78"/>
      <c r="U273" s="78"/>
      <c r="V273" s="78"/>
      <c r="W273" s="78"/>
      <c r="X273" s="78"/>
      <c r="Y273" s="78"/>
      <c r="Z273" s="78"/>
    </row>
    <row r="274" spans="1:26" x14ac:dyDescent="0.25">
      <c r="A274" s="78"/>
      <c r="B274" s="78"/>
      <c r="C274" s="99"/>
      <c r="D274" s="58"/>
      <c r="E274" s="58"/>
      <c r="F274" s="80"/>
      <c r="G274" s="78"/>
      <c r="H274" s="78"/>
      <c r="I274" s="78"/>
      <c r="J274" s="78"/>
      <c r="K274" s="78"/>
      <c r="L274" s="78"/>
      <c r="M274" s="78"/>
      <c r="N274" s="78"/>
      <c r="O274" s="78"/>
      <c r="P274" s="78"/>
      <c r="Q274" s="78"/>
      <c r="R274" s="78"/>
      <c r="S274" s="78"/>
      <c r="T274" s="78"/>
      <c r="U274" s="78"/>
      <c r="V274" s="78"/>
      <c r="W274" s="78"/>
      <c r="X274" s="78"/>
      <c r="Y274" s="78"/>
      <c r="Z274" s="78"/>
    </row>
    <row r="275" spans="1:26" x14ac:dyDescent="0.25">
      <c r="A275" s="78"/>
      <c r="B275" s="78"/>
      <c r="C275" s="99"/>
      <c r="D275" s="58"/>
      <c r="E275" s="58"/>
      <c r="F275" s="80"/>
      <c r="G275" s="78"/>
      <c r="H275" s="78"/>
      <c r="I275" s="78"/>
      <c r="J275" s="78"/>
      <c r="K275" s="78"/>
      <c r="L275" s="78"/>
      <c r="M275" s="78"/>
      <c r="N275" s="78"/>
      <c r="O275" s="78"/>
      <c r="P275" s="78"/>
      <c r="Q275" s="78"/>
      <c r="R275" s="78"/>
      <c r="S275" s="78"/>
      <c r="T275" s="78"/>
      <c r="U275" s="78"/>
      <c r="V275" s="78"/>
      <c r="W275" s="78"/>
      <c r="X275" s="78"/>
      <c r="Y275" s="78"/>
      <c r="Z275" s="78"/>
    </row>
    <row r="276" spans="1:26" x14ac:dyDescent="0.25">
      <c r="A276" s="78"/>
      <c r="B276" s="78"/>
      <c r="C276" s="99"/>
      <c r="D276" s="58"/>
      <c r="E276" s="58"/>
      <c r="F276" s="80"/>
      <c r="G276" s="78"/>
      <c r="H276" s="78"/>
      <c r="I276" s="78"/>
      <c r="J276" s="78"/>
      <c r="K276" s="78"/>
      <c r="L276" s="78"/>
      <c r="M276" s="78"/>
      <c r="N276" s="78"/>
      <c r="O276" s="78"/>
      <c r="P276" s="78"/>
      <c r="Q276" s="78"/>
      <c r="R276" s="78"/>
      <c r="S276" s="78"/>
      <c r="T276" s="78"/>
      <c r="U276" s="78"/>
      <c r="V276" s="78"/>
      <c r="W276" s="78"/>
      <c r="X276" s="78"/>
      <c r="Y276" s="78"/>
      <c r="Z276" s="78"/>
    </row>
    <row r="277" spans="1:26" x14ac:dyDescent="0.25">
      <c r="A277" s="78"/>
      <c r="B277" s="78"/>
      <c r="C277" s="99"/>
      <c r="D277" s="58"/>
      <c r="E277" s="58"/>
      <c r="F277" s="80"/>
      <c r="G277" s="78"/>
      <c r="H277" s="78"/>
      <c r="I277" s="78"/>
      <c r="J277" s="78"/>
      <c r="K277" s="78"/>
      <c r="L277" s="78"/>
      <c r="M277" s="78"/>
      <c r="N277" s="78"/>
      <c r="O277" s="78"/>
      <c r="P277" s="78"/>
      <c r="Q277" s="78"/>
      <c r="R277" s="78"/>
      <c r="S277" s="78"/>
      <c r="T277" s="78"/>
      <c r="U277" s="78"/>
      <c r="V277" s="78"/>
      <c r="W277" s="78"/>
      <c r="X277" s="78"/>
      <c r="Y277" s="78"/>
      <c r="Z277" s="78"/>
    </row>
    <row r="278" spans="1:26" x14ac:dyDescent="0.25">
      <c r="A278" s="78"/>
      <c r="B278" s="78"/>
      <c r="C278" s="99"/>
      <c r="D278" s="58"/>
      <c r="E278" s="58"/>
      <c r="F278" s="80"/>
      <c r="G278" s="78"/>
      <c r="H278" s="78"/>
      <c r="I278" s="78"/>
      <c r="J278" s="78"/>
      <c r="K278" s="78"/>
      <c r="L278" s="78"/>
      <c r="M278" s="78"/>
      <c r="N278" s="78"/>
      <c r="O278" s="78"/>
      <c r="P278" s="78"/>
      <c r="Q278" s="78"/>
      <c r="R278" s="78"/>
      <c r="S278" s="78"/>
      <c r="T278" s="78"/>
      <c r="U278" s="78"/>
      <c r="V278" s="78"/>
      <c r="W278" s="78"/>
      <c r="X278" s="78"/>
      <c r="Y278" s="78"/>
      <c r="Z278" s="78"/>
    </row>
    <row r="279" spans="1:26" x14ac:dyDescent="0.25">
      <c r="A279" s="78"/>
      <c r="B279" s="78"/>
      <c r="C279" s="99"/>
      <c r="D279" s="58"/>
      <c r="E279" s="58"/>
      <c r="F279" s="80"/>
      <c r="G279" s="78"/>
      <c r="H279" s="78"/>
      <c r="I279" s="78"/>
      <c r="J279" s="78"/>
      <c r="K279" s="78"/>
      <c r="L279" s="78"/>
      <c r="M279" s="78"/>
      <c r="N279" s="78"/>
      <c r="O279" s="78"/>
      <c r="P279" s="78"/>
      <c r="Q279" s="78"/>
      <c r="R279" s="78"/>
      <c r="S279" s="78"/>
      <c r="T279" s="78"/>
      <c r="U279" s="78"/>
      <c r="V279" s="78"/>
      <c r="W279" s="78"/>
      <c r="X279" s="78"/>
      <c r="Y279" s="78"/>
      <c r="Z279" s="78"/>
    </row>
    <row r="280" spans="1:26" x14ac:dyDescent="0.25">
      <c r="A280" s="78"/>
      <c r="B280" s="78"/>
      <c r="C280" s="99"/>
      <c r="D280" s="58"/>
      <c r="E280" s="58"/>
      <c r="F280" s="80"/>
      <c r="G280" s="78"/>
      <c r="H280" s="78"/>
      <c r="I280" s="78"/>
      <c r="J280" s="78"/>
      <c r="K280" s="78"/>
      <c r="L280" s="78"/>
      <c r="M280" s="78"/>
      <c r="N280" s="78"/>
      <c r="O280" s="78"/>
      <c r="P280" s="78"/>
      <c r="Q280" s="78"/>
      <c r="R280" s="78"/>
      <c r="S280" s="78"/>
      <c r="T280" s="78"/>
      <c r="U280" s="78"/>
      <c r="V280" s="78"/>
      <c r="W280" s="78"/>
      <c r="X280" s="78"/>
      <c r="Y280" s="78"/>
      <c r="Z280" s="78"/>
    </row>
    <row r="281" spans="1:26" x14ac:dyDescent="0.25">
      <c r="A281" s="78"/>
      <c r="B281" s="78"/>
      <c r="C281" s="99"/>
      <c r="D281" s="58"/>
      <c r="E281" s="58"/>
      <c r="F281" s="80"/>
      <c r="G281" s="78"/>
      <c r="H281" s="78"/>
      <c r="I281" s="78"/>
      <c r="J281" s="78"/>
      <c r="K281" s="78"/>
      <c r="L281" s="78"/>
      <c r="M281" s="78"/>
      <c r="N281" s="78"/>
      <c r="O281" s="78"/>
      <c r="P281" s="78"/>
      <c r="Q281" s="78"/>
      <c r="R281" s="78"/>
      <c r="S281" s="78"/>
      <c r="T281" s="78"/>
      <c r="U281" s="78"/>
      <c r="V281" s="78"/>
      <c r="W281" s="78"/>
      <c r="X281" s="78"/>
      <c r="Y281" s="78"/>
      <c r="Z281" s="78"/>
    </row>
    <row r="282" spans="1:26" x14ac:dyDescent="0.25">
      <c r="A282" s="78"/>
      <c r="B282" s="78"/>
      <c r="C282" s="99"/>
      <c r="D282" s="58"/>
      <c r="E282" s="58"/>
      <c r="F282" s="80"/>
      <c r="G282" s="78"/>
      <c r="H282" s="78"/>
      <c r="I282" s="78"/>
      <c r="J282" s="78"/>
      <c r="K282" s="78"/>
      <c r="L282" s="78"/>
      <c r="M282" s="78"/>
      <c r="N282" s="78"/>
      <c r="O282" s="78"/>
      <c r="P282" s="78"/>
      <c r="Q282" s="78"/>
      <c r="R282" s="78"/>
      <c r="S282" s="78"/>
      <c r="T282" s="78"/>
      <c r="U282" s="78"/>
      <c r="V282" s="78"/>
      <c r="W282" s="78"/>
      <c r="X282" s="78"/>
      <c r="Y282" s="78"/>
      <c r="Z282" s="78"/>
    </row>
    <row r="283" spans="1:26" x14ac:dyDescent="0.25">
      <c r="A283" s="78"/>
      <c r="B283" s="78"/>
      <c r="C283" s="99"/>
      <c r="D283" s="58"/>
      <c r="E283" s="58"/>
      <c r="F283" s="80"/>
      <c r="G283" s="78"/>
      <c r="H283" s="78"/>
      <c r="I283" s="78"/>
      <c r="J283" s="78"/>
      <c r="K283" s="78"/>
      <c r="L283" s="78"/>
      <c r="M283" s="78"/>
      <c r="N283" s="78"/>
      <c r="O283" s="78"/>
      <c r="P283" s="78"/>
      <c r="Q283" s="78"/>
      <c r="R283" s="78"/>
      <c r="S283" s="78"/>
      <c r="T283" s="78"/>
      <c r="U283" s="78"/>
      <c r="V283" s="78"/>
      <c r="W283" s="78"/>
      <c r="X283" s="78"/>
      <c r="Y283" s="78"/>
      <c r="Z283" s="78"/>
    </row>
    <row r="284" spans="1:26" x14ac:dyDescent="0.25">
      <c r="A284" s="78"/>
      <c r="B284" s="78"/>
      <c r="C284" s="99"/>
      <c r="D284" s="58"/>
      <c r="E284" s="58"/>
      <c r="F284" s="80"/>
      <c r="G284" s="78"/>
      <c r="H284" s="78"/>
      <c r="I284" s="78"/>
      <c r="J284" s="78"/>
      <c r="K284" s="78"/>
      <c r="L284" s="78"/>
      <c r="M284" s="78"/>
      <c r="N284" s="78"/>
      <c r="O284" s="78"/>
      <c r="P284" s="78"/>
      <c r="Q284" s="78"/>
      <c r="R284" s="78"/>
      <c r="S284" s="78"/>
      <c r="T284" s="78"/>
      <c r="U284" s="78"/>
      <c r="V284" s="78"/>
      <c r="W284" s="78"/>
      <c r="X284" s="78"/>
      <c r="Y284" s="78"/>
      <c r="Z284" s="78"/>
    </row>
    <row r="285" spans="1:26" x14ac:dyDescent="0.25">
      <c r="A285" s="78"/>
      <c r="B285" s="78"/>
      <c r="C285" s="99"/>
      <c r="D285" s="58"/>
      <c r="E285" s="58"/>
      <c r="F285" s="80"/>
      <c r="G285" s="78"/>
      <c r="H285" s="78"/>
      <c r="I285" s="78"/>
      <c r="J285" s="78"/>
      <c r="K285" s="78"/>
      <c r="L285" s="78"/>
      <c r="M285" s="78"/>
      <c r="N285" s="78"/>
      <c r="O285" s="78"/>
      <c r="P285" s="78"/>
      <c r="Q285" s="78"/>
      <c r="R285" s="78"/>
      <c r="S285" s="78"/>
      <c r="T285" s="78"/>
      <c r="U285" s="78"/>
      <c r="V285" s="78"/>
      <c r="W285" s="78"/>
      <c r="X285" s="78"/>
      <c r="Y285" s="78"/>
      <c r="Z285" s="78"/>
    </row>
    <row r="286" spans="1:26" x14ac:dyDescent="0.25">
      <c r="A286" s="78"/>
      <c r="B286" s="78"/>
      <c r="C286" s="99"/>
      <c r="D286" s="58"/>
      <c r="E286" s="58"/>
      <c r="F286" s="80"/>
      <c r="G286" s="78"/>
      <c r="H286" s="78"/>
      <c r="I286" s="78"/>
      <c r="J286" s="78"/>
      <c r="K286" s="78"/>
      <c r="L286" s="78"/>
      <c r="M286" s="78"/>
      <c r="N286" s="78"/>
      <c r="O286" s="78"/>
      <c r="P286" s="78"/>
      <c r="Q286" s="78"/>
      <c r="R286" s="78"/>
      <c r="S286" s="78"/>
      <c r="T286" s="78"/>
      <c r="U286" s="78"/>
      <c r="V286" s="78"/>
      <c r="W286" s="78"/>
      <c r="X286" s="78"/>
      <c r="Y286" s="78"/>
      <c r="Z286" s="78"/>
    </row>
    <row r="287" spans="1:26" x14ac:dyDescent="0.25">
      <c r="A287" s="78"/>
      <c r="B287" s="78"/>
      <c r="C287" s="99"/>
      <c r="D287" s="58"/>
      <c r="E287" s="58"/>
      <c r="F287" s="80"/>
      <c r="G287" s="78"/>
      <c r="H287" s="78"/>
      <c r="I287" s="78"/>
      <c r="J287" s="78"/>
      <c r="K287" s="78"/>
      <c r="L287" s="78"/>
      <c r="M287" s="78"/>
      <c r="N287" s="78"/>
      <c r="O287" s="78"/>
      <c r="P287" s="78"/>
      <c r="Q287" s="78"/>
      <c r="R287" s="78"/>
      <c r="S287" s="78"/>
      <c r="T287" s="78"/>
      <c r="U287" s="78"/>
      <c r="V287" s="78"/>
      <c r="W287" s="78"/>
      <c r="X287" s="78"/>
      <c r="Y287" s="78"/>
      <c r="Z287" s="78"/>
    </row>
    <row r="288" spans="1:26" x14ac:dyDescent="0.25">
      <c r="A288" s="78"/>
      <c r="B288" s="78"/>
      <c r="C288" s="99"/>
      <c r="D288" s="58"/>
      <c r="E288" s="58"/>
      <c r="F288" s="80"/>
      <c r="G288" s="78"/>
      <c r="H288" s="78"/>
      <c r="I288" s="78"/>
      <c r="J288" s="78"/>
      <c r="K288" s="78"/>
      <c r="L288" s="78"/>
      <c r="M288" s="78"/>
      <c r="N288" s="78"/>
      <c r="O288" s="78"/>
      <c r="P288" s="78"/>
      <c r="Q288" s="78"/>
      <c r="R288" s="78"/>
      <c r="S288" s="78"/>
      <c r="T288" s="78"/>
      <c r="U288" s="78"/>
      <c r="V288" s="78"/>
      <c r="W288" s="78"/>
      <c r="X288" s="78"/>
      <c r="Y288" s="78"/>
      <c r="Z288" s="78"/>
    </row>
    <row r="289" spans="1:26" x14ac:dyDescent="0.25">
      <c r="A289" s="78"/>
      <c r="B289" s="78"/>
      <c r="C289" s="99"/>
      <c r="D289" s="58"/>
      <c r="E289" s="58"/>
      <c r="F289" s="80"/>
      <c r="G289" s="78"/>
      <c r="H289" s="78"/>
      <c r="I289" s="78"/>
      <c r="J289" s="78"/>
      <c r="K289" s="78"/>
      <c r="L289" s="78"/>
      <c r="M289" s="78"/>
      <c r="N289" s="78"/>
      <c r="O289" s="78"/>
      <c r="P289" s="78"/>
      <c r="Q289" s="78"/>
      <c r="R289" s="78"/>
      <c r="S289" s="78"/>
      <c r="T289" s="78"/>
      <c r="U289" s="78"/>
      <c r="V289" s="78"/>
      <c r="W289" s="78"/>
      <c r="X289" s="78"/>
      <c r="Y289" s="78"/>
      <c r="Z289" s="78"/>
    </row>
    <row r="290" spans="1:26" x14ac:dyDescent="0.25">
      <c r="A290" s="78"/>
      <c r="B290" s="78"/>
      <c r="C290" s="99"/>
      <c r="D290" s="58"/>
      <c r="E290" s="58"/>
      <c r="F290" s="80"/>
      <c r="G290" s="78"/>
      <c r="H290" s="78"/>
      <c r="I290" s="78"/>
      <c r="J290" s="78"/>
      <c r="K290" s="78"/>
      <c r="L290" s="78"/>
      <c r="M290" s="78"/>
      <c r="N290" s="78"/>
      <c r="O290" s="78"/>
      <c r="P290" s="78"/>
      <c r="Q290" s="78"/>
      <c r="R290" s="78"/>
      <c r="S290" s="78"/>
      <c r="T290" s="78"/>
      <c r="U290" s="78"/>
      <c r="V290" s="78"/>
      <c r="W290" s="78"/>
      <c r="X290" s="78"/>
      <c r="Y290" s="78"/>
      <c r="Z290" s="78"/>
    </row>
    <row r="291" spans="1:26" x14ac:dyDescent="0.25">
      <c r="A291" s="78"/>
      <c r="B291" s="78"/>
      <c r="C291" s="99"/>
      <c r="D291" s="58"/>
      <c r="E291" s="58"/>
      <c r="F291" s="80"/>
      <c r="G291" s="78"/>
      <c r="H291" s="78"/>
      <c r="I291" s="78"/>
      <c r="J291" s="78"/>
      <c r="K291" s="78"/>
      <c r="L291" s="78"/>
      <c r="M291" s="78"/>
      <c r="N291" s="78"/>
      <c r="O291" s="78"/>
      <c r="P291" s="78"/>
      <c r="Q291" s="78"/>
      <c r="R291" s="78"/>
      <c r="S291" s="78"/>
      <c r="T291" s="78"/>
      <c r="U291" s="78"/>
      <c r="V291" s="78"/>
      <c r="W291" s="78"/>
      <c r="X291" s="78"/>
      <c r="Y291" s="78"/>
      <c r="Z291" s="78"/>
    </row>
    <row r="292" spans="1:26" x14ac:dyDescent="0.25">
      <c r="A292" s="78"/>
      <c r="B292" s="78"/>
      <c r="C292" s="99"/>
      <c r="D292" s="58"/>
      <c r="E292" s="58"/>
      <c r="F292" s="80"/>
      <c r="G292" s="78"/>
      <c r="H292" s="78"/>
      <c r="I292" s="78"/>
      <c r="J292" s="78"/>
      <c r="K292" s="78"/>
      <c r="L292" s="78"/>
      <c r="M292" s="78"/>
      <c r="N292" s="78"/>
      <c r="O292" s="78"/>
      <c r="P292" s="78"/>
      <c r="Q292" s="78"/>
      <c r="R292" s="78"/>
      <c r="S292" s="78"/>
      <c r="T292" s="78"/>
      <c r="U292" s="78"/>
      <c r="V292" s="78"/>
      <c r="W292" s="78"/>
      <c r="X292" s="78"/>
      <c r="Y292" s="78"/>
      <c r="Z292" s="78"/>
    </row>
    <row r="293" spans="1:26" x14ac:dyDescent="0.25">
      <c r="A293" s="78"/>
      <c r="B293" s="78"/>
      <c r="C293" s="99"/>
      <c r="D293" s="58"/>
      <c r="E293" s="58"/>
      <c r="F293" s="80"/>
      <c r="G293" s="78"/>
      <c r="H293" s="78"/>
      <c r="I293" s="78"/>
      <c r="J293" s="78"/>
      <c r="K293" s="78"/>
      <c r="L293" s="78"/>
      <c r="M293" s="78"/>
      <c r="N293" s="78"/>
      <c r="O293" s="78"/>
      <c r="P293" s="78"/>
      <c r="Q293" s="78"/>
      <c r="R293" s="78"/>
      <c r="S293" s="78"/>
      <c r="T293" s="78"/>
      <c r="U293" s="78"/>
      <c r="V293" s="78"/>
      <c r="W293" s="78"/>
      <c r="X293" s="78"/>
      <c r="Y293" s="78"/>
      <c r="Z293" s="78"/>
    </row>
    <row r="294" spans="1:26" x14ac:dyDescent="0.25">
      <c r="A294" s="78"/>
      <c r="B294" s="78"/>
      <c r="C294" s="99"/>
      <c r="D294" s="58"/>
      <c r="E294" s="58"/>
      <c r="F294" s="80"/>
      <c r="G294" s="78"/>
      <c r="H294" s="78"/>
      <c r="I294" s="78"/>
      <c r="J294" s="78"/>
      <c r="K294" s="78"/>
      <c r="L294" s="78"/>
      <c r="M294" s="78"/>
      <c r="N294" s="78"/>
      <c r="O294" s="78"/>
      <c r="P294" s="78"/>
      <c r="Q294" s="78"/>
      <c r="R294" s="78"/>
      <c r="S294" s="78"/>
      <c r="T294" s="78"/>
      <c r="U294" s="78"/>
      <c r="V294" s="78"/>
      <c r="W294" s="78"/>
      <c r="X294" s="78"/>
      <c r="Y294" s="78"/>
      <c r="Z294" s="78"/>
    </row>
    <row r="295" spans="1:26" x14ac:dyDescent="0.25">
      <c r="A295" s="78"/>
      <c r="B295" s="78"/>
      <c r="C295" s="99"/>
      <c r="D295" s="58"/>
      <c r="E295" s="58"/>
      <c r="F295" s="80"/>
      <c r="G295" s="78"/>
      <c r="H295" s="78"/>
      <c r="I295" s="78"/>
      <c r="J295" s="78"/>
      <c r="K295" s="78"/>
      <c r="L295" s="78"/>
      <c r="M295" s="78"/>
      <c r="N295" s="78"/>
      <c r="O295" s="78"/>
      <c r="P295" s="78"/>
      <c r="Q295" s="78"/>
      <c r="R295" s="78"/>
      <c r="S295" s="78"/>
      <c r="T295" s="78"/>
      <c r="U295" s="78"/>
      <c r="V295" s="78"/>
      <c r="W295" s="78"/>
      <c r="X295" s="78"/>
      <c r="Y295" s="78"/>
      <c r="Z295" s="78"/>
    </row>
    <row r="296" spans="1:26" x14ac:dyDescent="0.25">
      <c r="A296" s="78"/>
      <c r="B296" s="78"/>
      <c r="C296" s="99"/>
      <c r="D296" s="58"/>
      <c r="E296" s="58"/>
      <c r="F296" s="80"/>
      <c r="G296" s="78"/>
      <c r="H296" s="78"/>
      <c r="I296" s="78"/>
      <c r="J296" s="78"/>
      <c r="K296" s="78"/>
      <c r="L296" s="78"/>
      <c r="M296" s="78"/>
      <c r="N296" s="78"/>
      <c r="O296" s="78"/>
      <c r="P296" s="78"/>
      <c r="Q296" s="78"/>
      <c r="R296" s="78"/>
      <c r="S296" s="78"/>
      <c r="T296" s="78"/>
      <c r="U296" s="78"/>
      <c r="V296" s="78"/>
      <c r="W296" s="78"/>
      <c r="X296" s="78"/>
      <c r="Y296" s="78"/>
      <c r="Z296" s="78"/>
    </row>
    <row r="297" spans="1:26" x14ac:dyDescent="0.25">
      <c r="A297" s="78"/>
      <c r="B297" s="78"/>
      <c r="C297" s="99"/>
      <c r="D297" s="58"/>
      <c r="E297" s="58"/>
      <c r="F297" s="80"/>
      <c r="G297" s="78"/>
      <c r="H297" s="78"/>
      <c r="I297" s="78"/>
      <c r="J297" s="78"/>
      <c r="K297" s="78"/>
      <c r="L297" s="78"/>
      <c r="M297" s="78"/>
      <c r="N297" s="78"/>
      <c r="O297" s="78"/>
      <c r="P297" s="78"/>
      <c r="Q297" s="78"/>
      <c r="R297" s="78"/>
      <c r="S297" s="78"/>
      <c r="T297" s="78"/>
      <c r="U297" s="78"/>
      <c r="V297" s="78"/>
      <c r="W297" s="78"/>
      <c r="X297" s="78"/>
      <c r="Y297" s="78"/>
      <c r="Z297" s="78"/>
    </row>
    <row r="298" spans="1:26" x14ac:dyDescent="0.25">
      <c r="A298" s="78"/>
      <c r="B298" s="78"/>
      <c r="C298" s="99"/>
      <c r="D298" s="58"/>
      <c r="E298" s="58"/>
      <c r="F298" s="80"/>
      <c r="G298" s="78"/>
      <c r="H298" s="78"/>
      <c r="I298" s="78"/>
      <c r="J298" s="78"/>
      <c r="K298" s="78"/>
      <c r="L298" s="78"/>
      <c r="M298" s="78"/>
      <c r="N298" s="78"/>
      <c r="O298" s="78"/>
      <c r="P298" s="78"/>
      <c r="Q298" s="78"/>
      <c r="R298" s="78"/>
      <c r="S298" s="78"/>
      <c r="T298" s="78"/>
      <c r="U298" s="78"/>
      <c r="V298" s="78"/>
      <c r="W298" s="78"/>
      <c r="X298" s="78"/>
      <c r="Y298" s="78"/>
      <c r="Z298" s="78"/>
    </row>
    <row r="299" spans="1:26" x14ac:dyDescent="0.25">
      <c r="A299" s="78"/>
      <c r="B299" s="78"/>
      <c r="C299" s="99"/>
      <c r="D299" s="58"/>
      <c r="E299" s="58"/>
      <c r="F299" s="80"/>
      <c r="G299" s="78"/>
      <c r="H299" s="78"/>
      <c r="I299" s="78"/>
      <c r="J299" s="78"/>
      <c r="K299" s="78"/>
      <c r="L299" s="78"/>
      <c r="M299" s="78"/>
      <c r="N299" s="78"/>
      <c r="O299" s="78"/>
      <c r="P299" s="78"/>
      <c r="Q299" s="78"/>
      <c r="R299" s="78"/>
      <c r="S299" s="78"/>
      <c r="T299" s="78"/>
      <c r="U299" s="78"/>
      <c r="V299" s="78"/>
      <c r="W299" s="78"/>
      <c r="X299" s="78"/>
      <c r="Y299" s="78"/>
      <c r="Z299" s="78"/>
    </row>
    <row r="300" spans="1:26" x14ac:dyDescent="0.25">
      <c r="A300" s="78"/>
      <c r="B300" s="78"/>
      <c r="C300" s="99"/>
      <c r="D300" s="58"/>
      <c r="E300" s="58"/>
      <c r="F300" s="80"/>
      <c r="G300" s="78"/>
      <c r="H300" s="78"/>
      <c r="I300" s="78"/>
      <c r="J300" s="78"/>
      <c r="K300" s="78"/>
      <c r="L300" s="78"/>
      <c r="M300" s="78"/>
      <c r="N300" s="78"/>
      <c r="O300" s="78"/>
      <c r="P300" s="78"/>
      <c r="Q300" s="78"/>
      <c r="R300" s="78"/>
      <c r="S300" s="78"/>
      <c r="T300" s="78"/>
      <c r="U300" s="78"/>
      <c r="V300" s="78"/>
      <c r="W300" s="78"/>
      <c r="X300" s="78"/>
      <c r="Y300" s="78"/>
      <c r="Z300" s="78"/>
    </row>
    <row r="301" spans="1:26" x14ac:dyDescent="0.25">
      <c r="A301" s="78"/>
      <c r="B301" s="78"/>
      <c r="C301" s="99"/>
      <c r="D301" s="58"/>
      <c r="E301" s="58"/>
      <c r="F301" s="80"/>
      <c r="G301" s="78"/>
      <c r="H301" s="78"/>
      <c r="I301" s="78"/>
      <c r="J301" s="78"/>
      <c r="K301" s="78"/>
      <c r="L301" s="78"/>
      <c r="M301" s="78"/>
      <c r="N301" s="78"/>
      <c r="O301" s="78"/>
      <c r="P301" s="78"/>
      <c r="Q301" s="78"/>
      <c r="R301" s="78"/>
      <c r="S301" s="78"/>
      <c r="T301" s="78"/>
      <c r="U301" s="78"/>
      <c r="V301" s="78"/>
      <c r="W301" s="78"/>
      <c r="X301" s="78"/>
      <c r="Y301" s="78"/>
      <c r="Z301" s="78"/>
    </row>
    <row r="302" spans="1:26" x14ac:dyDescent="0.25">
      <c r="A302" s="78"/>
      <c r="B302" s="78"/>
      <c r="C302" s="99"/>
      <c r="D302" s="58"/>
      <c r="E302" s="58"/>
      <c r="F302" s="80"/>
      <c r="G302" s="78"/>
      <c r="H302" s="78"/>
      <c r="I302" s="78"/>
      <c r="J302" s="78"/>
      <c r="K302" s="78"/>
      <c r="L302" s="78"/>
      <c r="M302" s="78"/>
      <c r="N302" s="78"/>
      <c r="O302" s="78"/>
      <c r="P302" s="78"/>
      <c r="Q302" s="78"/>
      <c r="R302" s="78"/>
      <c r="S302" s="78"/>
      <c r="T302" s="78"/>
      <c r="U302" s="78"/>
      <c r="V302" s="78"/>
      <c r="W302" s="78"/>
      <c r="X302" s="78"/>
      <c r="Y302" s="78"/>
      <c r="Z302" s="78"/>
    </row>
    <row r="303" spans="1:26" x14ac:dyDescent="0.25">
      <c r="A303" s="78"/>
      <c r="B303" s="78"/>
      <c r="C303" s="99"/>
      <c r="D303" s="58"/>
      <c r="E303" s="58"/>
      <c r="F303" s="80"/>
      <c r="G303" s="78"/>
      <c r="H303" s="78"/>
      <c r="I303" s="78"/>
      <c r="J303" s="78"/>
      <c r="K303" s="78"/>
      <c r="L303" s="78"/>
      <c r="M303" s="78"/>
      <c r="N303" s="78"/>
      <c r="O303" s="78"/>
      <c r="P303" s="78"/>
      <c r="Q303" s="78"/>
      <c r="R303" s="78"/>
      <c r="S303" s="78"/>
      <c r="T303" s="78"/>
      <c r="U303" s="78"/>
      <c r="V303" s="78"/>
      <c r="W303" s="78"/>
      <c r="X303" s="78"/>
      <c r="Y303" s="78"/>
      <c r="Z303" s="78"/>
    </row>
    <row r="304" spans="1:26" x14ac:dyDescent="0.25">
      <c r="A304" s="78"/>
      <c r="B304" s="78"/>
      <c r="C304" s="99"/>
      <c r="D304" s="58"/>
      <c r="E304" s="58"/>
      <c r="F304" s="80"/>
      <c r="G304" s="78"/>
      <c r="H304" s="78"/>
      <c r="I304" s="78"/>
      <c r="J304" s="78"/>
      <c r="K304" s="78"/>
      <c r="L304" s="78"/>
      <c r="M304" s="78"/>
      <c r="N304" s="78"/>
      <c r="O304" s="78"/>
      <c r="P304" s="78"/>
      <c r="Q304" s="78"/>
      <c r="R304" s="78"/>
      <c r="S304" s="78"/>
      <c r="T304" s="78"/>
      <c r="U304" s="78"/>
      <c r="V304" s="78"/>
      <c r="W304" s="78"/>
      <c r="X304" s="78"/>
      <c r="Y304" s="78"/>
      <c r="Z304" s="78"/>
    </row>
    <row r="305" spans="1:26" x14ac:dyDescent="0.25">
      <c r="A305" s="78"/>
      <c r="B305" s="78"/>
      <c r="C305" s="99"/>
      <c r="D305" s="58"/>
      <c r="E305" s="58"/>
      <c r="F305" s="80"/>
      <c r="G305" s="78"/>
      <c r="H305" s="78"/>
      <c r="I305" s="78"/>
      <c r="J305" s="78"/>
      <c r="K305" s="78"/>
      <c r="L305" s="78"/>
      <c r="M305" s="78"/>
      <c r="N305" s="78"/>
      <c r="O305" s="78"/>
      <c r="P305" s="78"/>
      <c r="Q305" s="78"/>
      <c r="R305" s="78"/>
      <c r="S305" s="78"/>
      <c r="T305" s="78"/>
      <c r="U305" s="78"/>
      <c r="V305" s="78"/>
      <c r="W305" s="78"/>
      <c r="X305" s="78"/>
      <c r="Y305" s="78"/>
      <c r="Z305" s="78"/>
    </row>
    <row r="306" spans="1:26" x14ac:dyDescent="0.25">
      <c r="A306" s="78"/>
      <c r="B306" s="78"/>
      <c r="C306" s="99"/>
      <c r="D306" s="58"/>
      <c r="E306" s="58"/>
      <c r="F306" s="80"/>
      <c r="G306" s="78"/>
      <c r="H306" s="78"/>
      <c r="I306" s="78"/>
      <c r="J306" s="78"/>
      <c r="K306" s="78"/>
      <c r="L306" s="78"/>
      <c r="M306" s="78"/>
      <c r="N306" s="78"/>
      <c r="O306" s="78"/>
      <c r="P306" s="78"/>
      <c r="Q306" s="78"/>
      <c r="R306" s="78"/>
      <c r="S306" s="78"/>
      <c r="T306" s="78"/>
      <c r="U306" s="78"/>
      <c r="V306" s="78"/>
      <c r="W306" s="78"/>
      <c r="X306" s="78"/>
      <c r="Y306" s="78"/>
      <c r="Z306" s="78"/>
    </row>
    <row r="307" spans="1:26" x14ac:dyDescent="0.25">
      <c r="A307" s="78"/>
      <c r="B307" s="78"/>
      <c r="C307" s="99"/>
      <c r="D307" s="58"/>
      <c r="E307" s="58"/>
      <c r="F307" s="80"/>
      <c r="G307" s="78"/>
      <c r="H307" s="78"/>
      <c r="I307" s="78"/>
      <c r="J307" s="78"/>
      <c r="K307" s="78"/>
      <c r="L307" s="78"/>
      <c r="M307" s="78"/>
      <c r="N307" s="78"/>
      <c r="O307" s="78"/>
      <c r="P307" s="78"/>
      <c r="Q307" s="78"/>
      <c r="R307" s="78"/>
      <c r="S307" s="78"/>
      <c r="T307" s="78"/>
      <c r="U307" s="78"/>
      <c r="V307" s="78"/>
      <c r="W307" s="78"/>
      <c r="X307" s="78"/>
      <c r="Y307" s="78"/>
      <c r="Z307" s="78"/>
    </row>
    <row r="308" spans="1:26" x14ac:dyDescent="0.25">
      <c r="A308" s="78"/>
      <c r="B308" s="78"/>
      <c r="C308" s="99"/>
      <c r="D308" s="58"/>
      <c r="E308" s="58"/>
      <c r="F308" s="80"/>
      <c r="G308" s="78"/>
      <c r="H308" s="78"/>
      <c r="I308" s="78"/>
      <c r="J308" s="78"/>
      <c r="K308" s="78"/>
      <c r="L308" s="78"/>
      <c r="M308" s="78"/>
      <c r="N308" s="78"/>
      <c r="O308" s="78"/>
      <c r="P308" s="78"/>
      <c r="Q308" s="78"/>
      <c r="R308" s="78"/>
      <c r="S308" s="78"/>
      <c r="T308" s="78"/>
      <c r="U308" s="78"/>
      <c r="V308" s="78"/>
      <c r="W308" s="78"/>
      <c r="X308" s="78"/>
      <c r="Y308" s="78"/>
      <c r="Z308" s="78"/>
    </row>
    <row r="309" spans="1:26" x14ac:dyDescent="0.25">
      <c r="A309" s="78"/>
      <c r="B309" s="78"/>
      <c r="C309" s="99"/>
      <c r="D309" s="58"/>
      <c r="E309" s="58"/>
      <c r="F309" s="80"/>
      <c r="G309" s="78"/>
      <c r="H309" s="78"/>
      <c r="I309" s="78"/>
      <c r="J309" s="78"/>
      <c r="K309" s="78"/>
      <c r="L309" s="78"/>
      <c r="M309" s="78"/>
      <c r="N309" s="78"/>
      <c r="O309" s="78"/>
      <c r="P309" s="78"/>
      <c r="Q309" s="78"/>
      <c r="R309" s="78"/>
      <c r="S309" s="78"/>
      <c r="T309" s="78"/>
      <c r="U309" s="78"/>
      <c r="V309" s="78"/>
      <c r="W309" s="78"/>
      <c r="X309" s="78"/>
      <c r="Y309" s="78"/>
      <c r="Z309" s="78"/>
    </row>
    <row r="310" spans="1:26" x14ac:dyDescent="0.25">
      <c r="A310" s="78"/>
      <c r="B310" s="78"/>
      <c r="C310" s="99"/>
      <c r="D310" s="58"/>
      <c r="E310" s="58"/>
      <c r="F310" s="80"/>
      <c r="G310" s="78"/>
      <c r="H310" s="78"/>
      <c r="I310" s="78"/>
      <c r="J310" s="78"/>
      <c r="K310" s="78"/>
      <c r="L310" s="78"/>
      <c r="M310" s="78"/>
      <c r="N310" s="78"/>
      <c r="O310" s="78"/>
      <c r="P310" s="78"/>
      <c r="Q310" s="78"/>
      <c r="R310" s="78"/>
      <c r="S310" s="78"/>
      <c r="T310" s="78"/>
      <c r="U310" s="78"/>
      <c r="V310" s="78"/>
      <c r="W310" s="78"/>
      <c r="X310" s="78"/>
      <c r="Y310" s="78"/>
      <c r="Z310" s="78"/>
    </row>
    <row r="311" spans="1:26" x14ac:dyDescent="0.25">
      <c r="A311" s="78"/>
      <c r="B311" s="78"/>
      <c r="C311" s="99"/>
      <c r="D311" s="58"/>
      <c r="E311" s="58"/>
      <c r="F311" s="80"/>
      <c r="G311" s="78"/>
      <c r="H311" s="78"/>
      <c r="I311" s="78"/>
      <c r="J311" s="78"/>
      <c r="K311" s="78"/>
      <c r="L311" s="78"/>
      <c r="M311" s="78"/>
      <c r="N311" s="78"/>
      <c r="O311" s="78"/>
      <c r="P311" s="78"/>
      <c r="Q311" s="78"/>
      <c r="R311" s="78"/>
      <c r="S311" s="78"/>
      <c r="T311" s="78"/>
      <c r="U311" s="78"/>
      <c r="V311" s="78"/>
      <c r="W311" s="78"/>
      <c r="X311" s="78"/>
      <c r="Y311" s="78"/>
      <c r="Z311" s="78"/>
    </row>
    <row r="312" spans="1:26" x14ac:dyDescent="0.25">
      <c r="A312" s="78"/>
      <c r="B312" s="78"/>
      <c r="C312" s="99"/>
      <c r="D312" s="58"/>
      <c r="E312" s="58"/>
      <c r="F312" s="80"/>
      <c r="G312" s="78"/>
      <c r="H312" s="78"/>
      <c r="I312" s="78"/>
      <c r="J312" s="78"/>
      <c r="K312" s="78"/>
      <c r="L312" s="78"/>
      <c r="M312" s="78"/>
      <c r="N312" s="78"/>
      <c r="O312" s="78"/>
      <c r="P312" s="78"/>
      <c r="Q312" s="78"/>
      <c r="R312" s="78"/>
      <c r="S312" s="78"/>
      <c r="T312" s="78"/>
      <c r="U312" s="78"/>
      <c r="V312" s="78"/>
      <c r="W312" s="78"/>
      <c r="X312" s="78"/>
      <c r="Y312" s="78"/>
      <c r="Z312" s="78"/>
    </row>
    <row r="313" spans="1:26" x14ac:dyDescent="0.25">
      <c r="A313" s="78"/>
      <c r="B313" s="78"/>
      <c r="C313" s="99"/>
      <c r="D313" s="58"/>
      <c r="E313" s="58"/>
      <c r="F313" s="80"/>
      <c r="G313" s="78"/>
      <c r="H313" s="78"/>
      <c r="I313" s="78"/>
      <c r="J313" s="78"/>
      <c r="K313" s="78"/>
      <c r="L313" s="78"/>
      <c r="M313" s="78"/>
      <c r="N313" s="78"/>
      <c r="O313" s="78"/>
      <c r="P313" s="78"/>
      <c r="Q313" s="78"/>
      <c r="R313" s="78"/>
      <c r="S313" s="78"/>
      <c r="T313" s="78"/>
      <c r="U313" s="78"/>
      <c r="V313" s="78"/>
      <c r="W313" s="78"/>
      <c r="X313" s="78"/>
      <c r="Y313" s="78"/>
      <c r="Z313" s="78"/>
    </row>
    <row r="314" spans="1:26" x14ac:dyDescent="0.25">
      <c r="A314" s="78"/>
      <c r="B314" s="78"/>
      <c r="C314" s="99"/>
      <c r="D314" s="58"/>
      <c r="E314" s="58"/>
      <c r="F314" s="80"/>
      <c r="G314" s="78"/>
      <c r="H314" s="78"/>
      <c r="I314" s="78"/>
      <c r="J314" s="78"/>
      <c r="K314" s="78"/>
      <c r="L314" s="78"/>
      <c r="M314" s="78"/>
      <c r="N314" s="78"/>
      <c r="O314" s="78"/>
      <c r="P314" s="78"/>
      <c r="Q314" s="78"/>
      <c r="R314" s="78"/>
      <c r="S314" s="78"/>
      <c r="T314" s="78"/>
      <c r="U314" s="78"/>
      <c r="V314" s="78"/>
      <c r="W314" s="78"/>
      <c r="X314" s="78"/>
      <c r="Y314" s="78"/>
      <c r="Z314" s="78"/>
    </row>
    <row r="315" spans="1:26" x14ac:dyDescent="0.25">
      <c r="A315" s="78"/>
      <c r="B315" s="78"/>
      <c r="C315" s="99"/>
      <c r="D315" s="58"/>
      <c r="E315" s="58"/>
      <c r="F315" s="80"/>
      <c r="G315" s="78"/>
      <c r="H315" s="78"/>
      <c r="I315" s="78"/>
      <c r="J315" s="78"/>
      <c r="K315" s="78"/>
      <c r="L315" s="78"/>
      <c r="M315" s="78"/>
      <c r="N315" s="78"/>
      <c r="O315" s="78"/>
      <c r="P315" s="78"/>
      <c r="Q315" s="78"/>
      <c r="R315" s="78"/>
      <c r="S315" s="78"/>
      <c r="T315" s="78"/>
      <c r="U315" s="78"/>
      <c r="V315" s="78"/>
      <c r="W315" s="78"/>
      <c r="X315" s="78"/>
      <c r="Y315" s="78"/>
      <c r="Z315" s="78"/>
    </row>
    <row r="316" spans="1:26" x14ac:dyDescent="0.25">
      <c r="A316" s="78"/>
      <c r="B316" s="78"/>
      <c r="C316" s="99"/>
      <c r="D316" s="58"/>
      <c r="E316" s="58"/>
      <c r="F316" s="80"/>
      <c r="G316" s="78"/>
      <c r="H316" s="78"/>
      <c r="I316" s="78"/>
      <c r="J316" s="78"/>
      <c r="K316" s="78"/>
      <c r="L316" s="78"/>
      <c r="M316" s="78"/>
      <c r="N316" s="78"/>
      <c r="O316" s="78"/>
      <c r="P316" s="78"/>
      <c r="Q316" s="78"/>
      <c r="R316" s="78"/>
      <c r="S316" s="78"/>
      <c r="T316" s="78"/>
      <c r="U316" s="78"/>
      <c r="V316" s="78"/>
      <c r="W316" s="78"/>
      <c r="X316" s="78"/>
      <c r="Y316" s="78"/>
      <c r="Z316" s="78"/>
    </row>
    <row r="317" spans="1:26" x14ac:dyDescent="0.25">
      <c r="A317" s="78"/>
      <c r="B317" s="78"/>
      <c r="C317" s="99"/>
      <c r="D317" s="58"/>
      <c r="E317" s="58"/>
      <c r="F317" s="80"/>
      <c r="G317" s="78"/>
      <c r="H317" s="78"/>
      <c r="I317" s="78"/>
      <c r="J317" s="78"/>
      <c r="K317" s="78"/>
      <c r="L317" s="78"/>
      <c r="M317" s="78"/>
      <c r="N317" s="78"/>
      <c r="O317" s="78"/>
      <c r="P317" s="78"/>
      <c r="Q317" s="78"/>
      <c r="R317" s="78"/>
      <c r="S317" s="78"/>
      <c r="T317" s="78"/>
      <c r="U317" s="78"/>
      <c r="V317" s="78"/>
      <c r="W317" s="78"/>
      <c r="X317" s="78"/>
      <c r="Y317" s="78"/>
      <c r="Z317" s="78"/>
    </row>
    <row r="318" spans="1:26" x14ac:dyDescent="0.25">
      <c r="A318" s="78"/>
      <c r="B318" s="78"/>
      <c r="C318" s="99"/>
      <c r="D318" s="58"/>
      <c r="E318" s="58"/>
      <c r="F318" s="80"/>
      <c r="G318" s="78"/>
      <c r="H318" s="78"/>
      <c r="I318" s="78"/>
      <c r="J318" s="78"/>
      <c r="K318" s="78"/>
      <c r="L318" s="78"/>
      <c r="M318" s="78"/>
      <c r="N318" s="78"/>
      <c r="O318" s="78"/>
      <c r="P318" s="78"/>
      <c r="Q318" s="78"/>
      <c r="R318" s="78"/>
      <c r="S318" s="78"/>
      <c r="T318" s="78"/>
      <c r="U318" s="78"/>
      <c r="V318" s="78"/>
      <c r="W318" s="78"/>
      <c r="X318" s="78"/>
      <c r="Y318" s="78"/>
      <c r="Z318" s="78"/>
    </row>
    <row r="319" spans="1:26" x14ac:dyDescent="0.25">
      <c r="A319" s="78"/>
      <c r="B319" s="78"/>
      <c r="C319" s="99"/>
      <c r="D319" s="58"/>
      <c r="E319" s="58"/>
      <c r="F319" s="80"/>
      <c r="G319" s="78"/>
      <c r="H319" s="78"/>
      <c r="I319" s="78"/>
      <c r="J319" s="78"/>
      <c r="K319" s="78"/>
      <c r="L319" s="78"/>
      <c r="M319" s="78"/>
      <c r="N319" s="78"/>
      <c r="O319" s="78"/>
      <c r="P319" s="78"/>
      <c r="Q319" s="78"/>
      <c r="R319" s="78"/>
      <c r="S319" s="78"/>
      <c r="T319" s="78"/>
      <c r="U319" s="78"/>
      <c r="V319" s="78"/>
      <c r="W319" s="78"/>
      <c r="X319" s="78"/>
      <c r="Y319" s="78"/>
      <c r="Z319" s="78"/>
    </row>
    <row r="320" spans="1:26" x14ac:dyDescent="0.25">
      <c r="A320" s="78"/>
      <c r="B320" s="78"/>
      <c r="C320" s="99"/>
      <c r="D320" s="58"/>
      <c r="E320" s="58"/>
      <c r="F320" s="80"/>
      <c r="G320" s="78"/>
      <c r="H320" s="78"/>
      <c r="I320" s="78"/>
      <c r="J320" s="78"/>
      <c r="K320" s="78"/>
      <c r="L320" s="78"/>
      <c r="M320" s="78"/>
      <c r="N320" s="78"/>
      <c r="O320" s="78"/>
      <c r="P320" s="78"/>
      <c r="Q320" s="78"/>
      <c r="R320" s="78"/>
      <c r="S320" s="78"/>
      <c r="T320" s="78"/>
      <c r="U320" s="78"/>
      <c r="V320" s="78"/>
      <c r="W320" s="78"/>
      <c r="X320" s="78"/>
      <c r="Y320" s="78"/>
      <c r="Z320" s="78"/>
    </row>
    <row r="321" spans="1:26" x14ac:dyDescent="0.25">
      <c r="A321" s="78"/>
      <c r="B321" s="78"/>
      <c r="C321" s="99"/>
      <c r="D321" s="58"/>
      <c r="E321" s="58"/>
      <c r="F321" s="80"/>
      <c r="G321" s="78"/>
      <c r="H321" s="78"/>
      <c r="I321" s="78"/>
      <c r="J321" s="78"/>
      <c r="K321" s="78"/>
      <c r="L321" s="78"/>
      <c r="M321" s="78"/>
      <c r="N321" s="78"/>
      <c r="O321" s="78"/>
      <c r="P321" s="78"/>
      <c r="Q321" s="78"/>
      <c r="R321" s="78"/>
      <c r="S321" s="78"/>
      <c r="T321" s="78"/>
      <c r="U321" s="78"/>
      <c r="V321" s="78"/>
      <c r="W321" s="78"/>
      <c r="X321" s="78"/>
      <c r="Y321" s="78"/>
      <c r="Z321" s="78"/>
    </row>
    <row r="322" spans="1:26" x14ac:dyDescent="0.25">
      <c r="A322" s="78"/>
      <c r="B322" s="78"/>
      <c r="C322" s="99"/>
      <c r="D322" s="58"/>
      <c r="E322" s="58"/>
      <c r="F322" s="80"/>
      <c r="G322" s="78"/>
      <c r="H322" s="78"/>
      <c r="I322" s="78"/>
      <c r="J322" s="78"/>
      <c r="K322" s="78"/>
      <c r="L322" s="78"/>
      <c r="M322" s="78"/>
      <c r="N322" s="78"/>
      <c r="O322" s="78"/>
      <c r="P322" s="78"/>
      <c r="Q322" s="78"/>
      <c r="R322" s="78"/>
      <c r="S322" s="78"/>
      <c r="T322" s="78"/>
      <c r="U322" s="78"/>
      <c r="V322" s="78"/>
      <c r="W322" s="78"/>
      <c r="X322" s="78"/>
      <c r="Y322" s="78"/>
      <c r="Z322" s="78"/>
    </row>
    <row r="323" spans="1:26" x14ac:dyDescent="0.25">
      <c r="A323" s="78"/>
      <c r="B323" s="78"/>
      <c r="C323" s="99"/>
      <c r="D323" s="58"/>
      <c r="E323" s="58"/>
      <c r="F323" s="80"/>
      <c r="G323" s="78"/>
      <c r="H323" s="78"/>
      <c r="I323" s="78"/>
      <c r="J323" s="78"/>
      <c r="K323" s="78"/>
      <c r="L323" s="78"/>
      <c r="M323" s="78"/>
      <c r="N323" s="78"/>
      <c r="O323" s="78"/>
      <c r="P323" s="78"/>
      <c r="Q323" s="78"/>
      <c r="R323" s="78"/>
      <c r="S323" s="78"/>
      <c r="T323" s="78"/>
      <c r="U323" s="78"/>
      <c r="V323" s="78"/>
      <c r="W323" s="78"/>
      <c r="X323" s="78"/>
      <c r="Y323" s="78"/>
      <c r="Z323" s="78"/>
    </row>
    <row r="324" spans="1:26" x14ac:dyDescent="0.25">
      <c r="A324" s="78"/>
      <c r="B324" s="78"/>
      <c r="C324" s="99"/>
      <c r="D324" s="58"/>
      <c r="E324" s="58"/>
      <c r="F324" s="80"/>
      <c r="G324" s="78"/>
      <c r="H324" s="78"/>
      <c r="I324" s="78"/>
      <c r="J324" s="78"/>
      <c r="K324" s="78"/>
      <c r="L324" s="78"/>
      <c r="M324" s="78"/>
      <c r="N324" s="78"/>
      <c r="O324" s="78"/>
      <c r="P324" s="78"/>
      <c r="Q324" s="78"/>
      <c r="R324" s="78"/>
      <c r="S324" s="78"/>
      <c r="T324" s="78"/>
      <c r="U324" s="78"/>
      <c r="V324" s="78"/>
      <c r="W324" s="78"/>
      <c r="X324" s="78"/>
      <c r="Y324" s="78"/>
      <c r="Z324" s="78"/>
    </row>
    <row r="325" spans="1:26" x14ac:dyDescent="0.25">
      <c r="A325" s="78"/>
      <c r="B325" s="78"/>
      <c r="C325" s="99"/>
      <c r="D325" s="58"/>
      <c r="E325" s="58"/>
      <c r="F325" s="80"/>
      <c r="G325" s="78"/>
      <c r="H325" s="78"/>
      <c r="I325" s="78"/>
      <c r="J325" s="78"/>
      <c r="K325" s="78"/>
      <c r="L325" s="78"/>
      <c r="M325" s="78"/>
      <c r="N325" s="78"/>
      <c r="O325" s="78"/>
      <c r="P325" s="78"/>
      <c r="Q325" s="78"/>
      <c r="R325" s="78"/>
      <c r="S325" s="78"/>
      <c r="T325" s="78"/>
      <c r="U325" s="78"/>
      <c r="V325" s="78"/>
      <c r="W325" s="78"/>
      <c r="X325" s="78"/>
      <c r="Y325" s="78"/>
      <c r="Z325" s="78"/>
    </row>
    <row r="326" spans="1:26" x14ac:dyDescent="0.25">
      <c r="A326" s="78"/>
      <c r="B326" s="78"/>
      <c r="C326" s="99"/>
      <c r="D326" s="58"/>
      <c r="E326" s="58"/>
      <c r="F326" s="80"/>
      <c r="G326" s="78"/>
      <c r="H326" s="78"/>
      <c r="I326" s="78"/>
      <c r="J326" s="78"/>
      <c r="K326" s="78"/>
      <c r="L326" s="78"/>
      <c r="M326" s="78"/>
      <c r="N326" s="78"/>
      <c r="O326" s="78"/>
      <c r="P326" s="78"/>
      <c r="Q326" s="78"/>
      <c r="R326" s="78"/>
      <c r="S326" s="78"/>
      <c r="T326" s="78"/>
      <c r="U326" s="78"/>
      <c r="V326" s="78"/>
      <c r="W326" s="78"/>
      <c r="X326" s="78"/>
      <c r="Y326" s="78"/>
      <c r="Z326" s="78"/>
    </row>
    <row r="327" spans="1:26" x14ac:dyDescent="0.25">
      <c r="A327" s="78"/>
      <c r="B327" s="78"/>
      <c r="C327" s="99"/>
      <c r="D327" s="58"/>
      <c r="E327" s="58"/>
      <c r="F327" s="80"/>
      <c r="G327" s="78"/>
      <c r="H327" s="78"/>
      <c r="I327" s="78"/>
      <c r="J327" s="78"/>
      <c r="K327" s="78"/>
      <c r="L327" s="78"/>
      <c r="M327" s="78"/>
      <c r="N327" s="78"/>
      <c r="O327" s="78"/>
      <c r="P327" s="78"/>
      <c r="Q327" s="78"/>
      <c r="R327" s="78"/>
      <c r="S327" s="78"/>
      <c r="T327" s="78"/>
      <c r="U327" s="78"/>
      <c r="V327" s="78"/>
      <c r="W327" s="78"/>
      <c r="X327" s="78"/>
      <c r="Y327" s="78"/>
      <c r="Z327" s="78"/>
    </row>
    <row r="328" spans="1:26" x14ac:dyDescent="0.25">
      <c r="A328" s="78"/>
      <c r="B328" s="78"/>
      <c r="C328" s="99"/>
      <c r="D328" s="58"/>
      <c r="E328" s="58"/>
      <c r="F328" s="80"/>
      <c r="G328" s="78"/>
      <c r="H328" s="78"/>
      <c r="I328" s="78"/>
      <c r="J328" s="78"/>
      <c r="K328" s="78"/>
      <c r="L328" s="78"/>
      <c r="M328" s="78"/>
      <c r="N328" s="78"/>
      <c r="O328" s="78"/>
      <c r="P328" s="78"/>
      <c r="Q328" s="78"/>
      <c r="R328" s="78"/>
      <c r="S328" s="78"/>
      <c r="T328" s="78"/>
      <c r="U328" s="78"/>
      <c r="V328" s="78"/>
      <c r="W328" s="78"/>
      <c r="X328" s="78"/>
      <c r="Y328" s="78"/>
      <c r="Z328" s="78"/>
    </row>
    <row r="329" spans="1:26" x14ac:dyDescent="0.25">
      <c r="A329" s="78"/>
      <c r="B329" s="78"/>
      <c r="C329" s="99"/>
      <c r="D329" s="58"/>
      <c r="E329" s="58"/>
      <c r="F329" s="80"/>
      <c r="G329" s="78"/>
      <c r="H329" s="78"/>
      <c r="I329" s="78"/>
      <c r="J329" s="78"/>
      <c r="K329" s="78"/>
      <c r="L329" s="78"/>
      <c r="M329" s="78"/>
      <c r="N329" s="78"/>
      <c r="O329" s="78"/>
      <c r="P329" s="78"/>
      <c r="Q329" s="78"/>
      <c r="R329" s="78"/>
      <c r="S329" s="78"/>
      <c r="T329" s="78"/>
      <c r="U329" s="78"/>
      <c r="V329" s="78"/>
      <c r="W329" s="78"/>
      <c r="X329" s="78"/>
      <c r="Y329" s="78"/>
      <c r="Z329" s="78"/>
    </row>
    <row r="330" spans="1:26" x14ac:dyDescent="0.25">
      <c r="A330" s="78"/>
      <c r="B330" s="78"/>
      <c r="C330" s="99"/>
      <c r="D330" s="58"/>
      <c r="E330" s="58"/>
      <c r="F330" s="80"/>
      <c r="G330" s="78"/>
      <c r="H330" s="78"/>
      <c r="I330" s="78"/>
      <c r="J330" s="78"/>
      <c r="K330" s="78"/>
      <c r="L330" s="78"/>
      <c r="M330" s="78"/>
      <c r="N330" s="78"/>
      <c r="O330" s="78"/>
      <c r="P330" s="78"/>
      <c r="Q330" s="78"/>
      <c r="R330" s="78"/>
      <c r="S330" s="78"/>
      <c r="T330" s="78"/>
      <c r="U330" s="78"/>
      <c r="V330" s="78"/>
      <c r="W330" s="78"/>
      <c r="X330" s="78"/>
      <c r="Y330" s="78"/>
      <c r="Z330" s="78"/>
    </row>
    <row r="331" spans="1:26" x14ac:dyDescent="0.25">
      <c r="A331" s="78"/>
      <c r="B331" s="78"/>
      <c r="C331" s="99"/>
      <c r="D331" s="58"/>
      <c r="E331" s="58"/>
      <c r="F331" s="80"/>
      <c r="G331" s="78"/>
      <c r="H331" s="78"/>
      <c r="I331" s="78"/>
      <c r="J331" s="78"/>
      <c r="K331" s="78"/>
      <c r="L331" s="78"/>
      <c r="M331" s="78"/>
      <c r="N331" s="78"/>
      <c r="O331" s="78"/>
      <c r="P331" s="78"/>
      <c r="Q331" s="78"/>
      <c r="R331" s="78"/>
      <c r="S331" s="78"/>
      <c r="T331" s="78"/>
      <c r="U331" s="78"/>
      <c r="V331" s="78"/>
      <c r="W331" s="78"/>
      <c r="X331" s="78"/>
      <c r="Y331" s="78"/>
      <c r="Z331" s="78"/>
    </row>
    <row r="332" spans="1:26" x14ac:dyDescent="0.25">
      <c r="A332" s="78"/>
      <c r="B332" s="78"/>
      <c r="C332" s="99"/>
      <c r="D332" s="58"/>
      <c r="E332" s="58"/>
      <c r="F332" s="80"/>
      <c r="G332" s="78"/>
      <c r="H332" s="78"/>
      <c r="I332" s="78"/>
      <c r="J332" s="78"/>
      <c r="K332" s="78"/>
      <c r="L332" s="78"/>
      <c r="M332" s="78"/>
      <c r="N332" s="78"/>
      <c r="O332" s="78"/>
      <c r="P332" s="78"/>
      <c r="Q332" s="78"/>
      <c r="R332" s="78"/>
      <c r="S332" s="78"/>
      <c r="T332" s="78"/>
      <c r="U332" s="78"/>
      <c r="V332" s="78"/>
      <c r="W332" s="78"/>
      <c r="X332" s="78"/>
      <c r="Y332" s="78"/>
      <c r="Z332" s="78"/>
    </row>
    <row r="333" spans="1:26" x14ac:dyDescent="0.25">
      <c r="A333" s="78"/>
      <c r="B333" s="78"/>
      <c r="C333" s="99"/>
      <c r="D333" s="58"/>
      <c r="E333" s="58"/>
      <c r="F333" s="80"/>
      <c r="G333" s="78"/>
      <c r="H333" s="78"/>
      <c r="I333" s="78"/>
      <c r="J333" s="78"/>
      <c r="K333" s="78"/>
      <c r="L333" s="78"/>
      <c r="M333" s="78"/>
      <c r="N333" s="78"/>
      <c r="O333" s="78"/>
      <c r="P333" s="78"/>
      <c r="Q333" s="78"/>
      <c r="R333" s="78"/>
      <c r="S333" s="78"/>
      <c r="T333" s="78"/>
      <c r="U333" s="78"/>
      <c r="V333" s="78"/>
      <c r="W333" s="78"/>
      <c r="X333" s="78"/>
      <c r="Y333" s="78"/>
      <c r="Z333" s="78"/>
    </row>
    <row r="334" spans="1:26" x14ac:dyDescent="0.25">
      <c r="A334" s="78"/>
      <c r="B334" s="78"/>
      <c r="C334" s="99"/>
      <c r="D334" s="58"/>
      <c r="E334" s="58"/>
      <c r="F334" s="80"/>
      <c r="G334" s="78"/>
      <c r="H334" s="78"/>
      <c r="I334" s="78"/>
      <c r="J334" s="78"/>
      <c r="K334" s="78"/>
      <c r="L334" s="78"/>
      <c r="M334" s="78"/>
      <c r="N334" s="78"/>
      <c r="O334" s="78"/>
      <c r="P334" s="78"/>
      <c r="Q334" s="78"/>
      <c r="R334" s="78"/>
      <c r="S334" s="78"/>
      <c r="T334" s="78"/>
      <c r="U334" s="78"/>
      <c r="V334" s="78"/>
      <c r="W334" s="78"/>
      <c r="X334" s="78"/>
      <c r="Y334" s="78"/>
      <c r="Z334" s="78"/>
    </row>
    <row r="335" spans="1:26" x14ac:dyDescent="0.25">
      <c r="A335" s="78"/>
      <c r="B335" s="78"/>
      <c r="C335" s="99"/>
      <c r="D335" s="58"/>
      <c r="E335" s="58"/>
      <c r="F335" s="80"/>
      <c r="G335" s="78"/>
      <c r="H335" s="78"/>
      <c r="I335" s="78"/>
      <c r="J335" s="78"/>
      <c r="K335" s="78"/>
      <c r="L335" s="78"/>
      <c r="M335" s="78"/>
      <c r="N335" s="78"/>
      <c r="O335" s="78"/>
      <c r="P335" s="78"/>
      <c r="Q335" s="78"/>
      <c r="R335" s="78"/>
      <c r="S335" s="78"/>
      <c r="T335" s="78"/>
      <c r="U335" s="78"/>
      <c r="V335" s="78"/>
      <c r="W335" s="78"/>
      <c r="X335" s="78"/>
      <c r="Y335" s="78"/>
      <c r="Z335" s="78"/>
    </row>
    <row r="336" spans="1:26" x14ac:dyDescent="0.25">
      <c r="A336" s="78"/>
      <c r="B336" s="78"/>
      <c r="C336" s="99"/>
      <c r="D336" s="58"/>
      <c r="E336" s="58"/>
      <c r="F336" s="80"/>
      <c r="G336" s="78"/>
      <c r="H336" s="78"/>
      <c r="I336" s="78"/>
      <c r="J336" s="78"/>
      <c r="K336" s="78"/>
      <c r="L336" s="78"/>
      <c r="M336" s="78"/>
      <c r="N336" s="78"/>
      <c r="O336" s="78"/>
      <c r="P336" s="78"/>
      <c r="Q336" s="78"/>
      <c r="R336" s="78"/>
      <c r="S336" s="78"/>
      <c r="T336" s="78"/>
      <c r="U336" s="78"/>
      <c r="V336" s="78"/>
      <c r="W336" s="78"/>
      <c r="X336" s="78"/>
      <c r="Y336" s="78"/>
      <c r="Z336" s="78"/>
    </row>
    <row r="337" spans="1:26" x14ac:dyDescent="0.25">
      <c r="A337" s="78"/>
      <c r="B337" s="78"/>
      <c r="C337" s="99"/>
      <c r="D337" s="58"/>
      <c r="E337" s="58"/>
      <c r="F337" s="80"/>
      <c r="G337" s="78"/>
      <c r="H337" s="78"/>
      <c r="I337" s="78"/>
      <c r="J337" s="78"/>
      <c r="K337" s="78"/>
      <c r="L337" s="78"/>
      <c r="M337" s="78"/>
      <c r="N337" s="78"/>
      <c r="O337" s="78"/>
      <c r="P337" s="78"/>
      <c r="Q337" s="78"/>
      <c r="R337" s="78"/>
      <c r="S337" s="78"/>
      <c r="T337" s="78"/>
      <c r="U337" s="78"/>
      <c r="V337" s="78"/>
      <c r="W337" s="78"/>
      <c r="X337" s="78"/>
      <c r="Y337" s="78"/>
      <c r="Z337" s="78"/>
    </row>
    <row r="338" spans="1:26" x14ac:dyDescent="0.25">
      <c r="A338" s="78"/>
      <c r="B338" s="78"/>
      <c r="C338" s="99"/>
      <c r="D338" s="58"/>
      <c r="E338" s="58"/>
      <c r="F338" s="80"/>
      <c r="G338" s="78"/>
      <c r="H338" s="78"/>
      <c r="I338" s="78"/>
      <c r="J338" s="78"/>
      <c r="K338" s="78"/>
      <c r="L338" s="78"/>
      <c r="M338" s="78"/>
      <c r="N338" s="78"/>
      <c r="O338" s="78"/>
      <c r="P338" s="78"/>
      <c r="Q338" s="78"/>
      <c r="R338" s="78"/>
      <c r="S338" s="78"/>
      <c r="T338" s="78"/>
      <c r="U338" s="78"/>
      <c r="V338" s="78"/>
      <c r="W338" s="78"/>
      <c r="X338" s="78"/>
      <c r="Y338" s="78"/>
      <c r="Z338" s="78"/>
    </row>
    <row r="339" spans="1:26" x14ac:dyDescent="0.25">
      <c r="A339" s="78"/>
      <c r="B339" s="78"/>
      <c r="C339" s="99"/>
      <c r="D339" s="58"/>
      <c r="E339" s="58"/>
      <c r="F339" s="80"/>
      <c r="G339" s="78"/>
      <c r="H339" s="78"/>
      <c r="I339" s="78"/>
      <c r="J339" s="78"/>
      <c r="K339" s="78"/>
      <c r="L339" s="78"/>
      <c r="M339" s="78"/>
      <c r="N339" s="78"/>
      <c r="O339" s="78"/>
      <c r="P339" s="78"/>
      <c r="Q339" s="78"/>
      <c r="R339" s="78"/>
      <c r="S339" s="78"/>
      <c r="T339" s="78"/>
      <c r="U339" s="78"/>
      <c r="V339" s="78"/>
      <c r="W339" s="78"/>
      <c r="X339" s="78"/>
      <c r="Y339" s="78"/>
      <c r="Z339" s="78"/>
    </row>
    <row r="340" spans="1:26" x14ac:dyDescent="0.25">
      <c r="A340" s="78"/>
      <c r="B340" s="78"/>
      <c r="C340" s="99"/>
      <c r="D340" s="58"/>
      <c r="E340" s="58"/>
      <c r="F340" s="80"/>
      <c r="G340" s="78"/>
      <c r="H340" s="78"/>
      <c r="I340" s="78"/>
      <c r="J340" s="78"/>
      <c r="K340" s="78"/>
      <c r="L340" s="78"/>
      <c r="M340" s="78"/>
      <c r="N340" s="78"/>
      <c r="O340" s="78"/>
      <c r="P340" s="78"/>
      <c r="Q340" s="78"/>
      <c r="R340" s="78"/>
      <c r="S340" s="78"/>
      <c r="T340" s="78"/>
      <c r="U340" s="78"/>
      <c r="V340" s="78"/>
      <c r="W340" s="78"/>
      <c r="X340" s="78"/>
      <c r="Y340" s="78"/>
      <c r="Z340" s="78"/>
    </row>
    <row r="341" spans="1:26" x14ac:dyDescent="0.25">
      <c r="A341" s="78"/>
      <c r="B341" s="78"/>
      <c r="C341" s="99"/>
      <c r="D341" s="58"/>
      <c r="E341" s="58"/>
      <c r="F341" s="80"/>
      <c r="G341" s="78"/>
      <c r="H341" s="78"/>
      <c r="I341" s="78"/>
      <c r="J341" s="78"/>
      <c r="K341" s="78"/>
      <c r="L341" s="78"/>
      <c r="M341" s="78"/>
      <c r="N341" s="78"/>
      <c r="O341" s="78"/>
      <c r="P341" s="78"/>
      <c r="Q341" s="78"/>
      <c r="R341" s="78"/>
      <c r="S341" s="78"/>
      <c r="T341" s="78"/>
      <c r="U341" s="78"/>
      <c r="V341" s="78"/>
      <c r="W341" s="78"/>
      <c r="X341" s="78"/>
      <c r="Y341" s="78"/>
      <c r="Z341" s="78"/>
    </row>
    <row r="342" spans="1:26" x14ac:dyDescent="0.25">
      <c r="A342" s="78"/>
      <c r="B342" s="78"/>
      <c r="C342" s="99"/>
      <c r="D342" s="58"/>
      <c r="E342" s="58"/>
      <c r="F342" s="80"/>
      <c r="G342" s="78"/>
      <c r="H342" s="78"/>
      <c r="I342" s="78"/>
      <c r="J342" s="78"/>
      <c r="K342" s="78"/>
      <c r="L342" s="78"/>
      <c r="M342" s="78"/>
      <c r="N342" s="78"/>
      <c r="O342" s="78"/>
      <c r="P342" s="78"/>
      <c r="Q342" s="78"/>
      <c r="R342" s="78"/>
      <c r="S342" s="78"/>
      <c r="T342" s="78"/>
      <c r="U342" s="78"/>
      <c r="V342" s="78"/>
      <c r="W342" s="78"/>
      <c r="X342" s="78"/>
      <c r="Y342" s="78"/>
      <c r="Z342" s="78"/>
    </row>
    <row r="343" spans="1:26" x14ac:dyDescent="0.25">
      <c r="A343" s="78"/>
      <c r="B343" s="78"/>
      <c r="C343" s="99"/>
      <c r="D343" s="58"/>
      <c r="E343" s="58"/>
      <c r="F343" s="80"/>
      <c r="G343" s="78"/>
      <c r="H343" s="78"/>
      <c r="I343" s="78"/>
      <c r="J343" s="78"/>
      <c r="K343" s="78"/>
      <c r="L343" s="78"/>
      <c r="M343" s="78"/>
      <c r="N343" s="78"/>
      <c r="O343" s="78"/>
      <c r="P343" s="78"/>
      <c r="Q343" s="78"/>
      <c r="R343" s="78"/>
      <c r="S343" s="78"/>
      <c r="T343" s="78"/>
      <c r="U343" s="78"/>
      <c r="V343" s="78"/>
      <c r="W343" s="78"/>
      <c r="X343" s="78"/>
      <c r="Y343" s="78"/>
      <c r="Z343" s="78"/>
    </row>
    <row r="344" spans="1:26" x14ac:dyDescent="0.25">
      <c r="A344" s="78"/>
      <c r="B344" s="78"/>
      <c r="C344" s="99"/>
      <c r="D344" s="58"/>
      <c r="E344" s="58"/>
      <c r="F344" s="80"/>
      <c r="G344" s="78"/>
      <c r="H344" s="78"/>
      <c r="I344" s="78"/>
      <c r="J344" s="78"/>
      <c r="K344" s="78"/>
      <c r="L344" s="78"/>
      <c r="M344" s="78"/>
      <c r="N344" s="78"/>
      <c r="O344" s="78"/>
      <c r="P344" s="78"/>
      <c r="Q344" s="78"/>
      <c r="R344" s="78"/>
      <c r="S344" s="78"/>
      <c r="T344" s="78"/>
      <c r="U344" s="78"/>
      <c r="V344" s="78"/>
      <c r="W344" s="78"/>
      <c r="X344" s="78"/>
      <c r="Y344" s="78"/>
      <c r="Z344" s="78"/>
    </row>
    <row r="345" spans="1:26" x14ac:dyDescent="0.25">
      <c r="A345" s="78"/>
      <c r="B345" s="78"/>
      <c r="C345" s="99"/>
      <c r="D345" s="58"/>
      <c r="E345" s="58"/>
      <c r="F345" s="80"/>
      <c r="G345" s="78"/>
      <c r="H345" s="78"/>
      <c r="I345" s="78"/>
      <c r="J345" s="78"/>
      <c r="K345" s="78"/>
      <c r="L345" s="78"/>
      <c r="M345" s="78"/>
      <c r="N345" s="78"/>
      <c r="O345" s="78"/>
      <c r="P345" s="78"/>
      <c r="Q345" s="78"/>
      <c r="R345" s="78"/>
      <c r="S345" s="78"/>
      <c r="T345" s="78"/>
      <c r="U345" s="78"/>
      <c r="V345" s="78"/>
      <c r="W345" s="78"/>
      <c r="X345" s="78"/>
      <c r="Y345" s="78"/>
      <c r="Z345" s="78"/>
    </row>
    <row r="346" spans="1:26" x14ac:dyDescent="0.25">
      <c r="A346" s="78"/>
      <c r="B346" s="78"/>
      <c r="C346" s="99"/>
      <c r="D346" s="58"/>
      <c r="E346" s="58"/>
      <c r="F346" s="80"/>
      <c r="G346" s="78"/>
      <c r="H346" s="78"/>
      <c r="I346" s="78"/>
      <c r="J346" s="78"/>
      <c r="K346" s="78"/>
      <c r="L346" s="78"/>
      <c r="M346" s="78"/>
      <c r="N346" s="78"/>
      <c r="O346" s="78"/>
      <c r="P346" s="78"/>
      <c r="Q346" s="78"/>
      <c r="R346" s="78"/>
      <c r="S346" s="78"/>
      <c r="T346" s="78"/>
      <c r="U346" s="78"/>
      <c r="V346" s="78"/>
      <c r="W346" s="78"/>
      <c r="X346" s="78"/>
      <c r="Y346" s="78"/>
      <c r="Z346" s="78"/>
    </row>
    <row r="347" spans="1:26" x14ac:dyDescent="0.25">
      <c r="A347" s="78"/>
      <c r="B347" s="78"/>
      <c r="C347" s="99"/>
      <c r="D347" s="58"/>
      <c r="E347" s="58"/>
      <c r="F347" s="80"/>
      <c r="G347" s="78"/>
      <c r="H347" s="78"/>
      <c r="I347" s="78"/>
      <c r="J347" s="78"/>
      <c r="K347" s="78"/>
      <c r="L347" s="78"/>
      <c r="M347" s="78"/>
      <c r="N347" s="78"/>
      <c r="O347" s="78"/>
      <c r="P347" s="78"/>
      <c r="Q347" s="78"/>
      <c r="R347" s="78"/>
      <c r="S347" s="78"/>
      <c r="T347" s="78"/>
      <c r="U347" s="78"/>
      <c r="V347" s="78"/>
      <c r="W347" s="78"/>
      <c r="X347" s="78"/>
      <c r="Y347" s="78"/>
      <c r="Z347" s="78"/>
    </row>
    <row r="348" spans="1:26" x14ac:dyDescent="0.25">
      <c r="A348" s="78"/>
      <c r="B348" s="78"/>
      <c r="C348" s="99"/>
      <c r="D348" s="58"/>
      <c r="E348" s="58"/>
      <c r="F348" s="80"/>
      <c r="G348" s="78"/>
      <c r="H348" s="78"/>
      <c r="I348" s="78"/>
      <c r="J348" s="78"/>
      <c r="K348" s="78"/>
      <c r="L348" s="78"/>
      <c r="M348" s="78"/>
      <c r="N348" s="78"/>
      <c r="O348" s="78"/>
      <c r="P348" s="78"/>
      <c r="Q348" s="78"/>
      <c r="R348" s="78"/>
      <c r="S348" s="78"/>
      <c r="T348" s="78"/>
      <c r="U348" s="78"/>
      <c r="V348" s="78"/>
      <c r="W348" s="78"/>
      <c r="X348" s="78"/>
      <c r="Y348" s="78"/>
      <c r="Z348" s="78"/>
    </row>
    <row r="349" spans="1:26" x14ac:dyDescent="0.25">
      <c r="A349" s="78"/>
      <c r="B349" s="78"/>
      <c r="C349" s="99"/>
      <c r="D349" s="58"/>
      <c r="E349" s="58"/>
      <c r="F349" s="80"/>
      <c r="G349" s="78"/>
      <c r="H349" s="78"/>
      <c r="I349" s="78"/>
      <c r="J349" s="78"/>
      <c r="K349" s="78"/>
      <c r="L349" s="78"/>
      <c r="M349" s="78"/>
      <c r="N349" s="78"/>
      <c r="O349" s="78"/>
      <c r="P349" s="78"/>
      <c r="Q349" s="78"/>
      <c r="R349" s="78"/>
      <c r="S349" s="78"/>
      <c r="T349" s="78"/>
      <c r="U349" s="78"/>
      <c r="V349" s="78"/>
      <c r="W349" s="78"/>
      <c r="X349" s="78"/>
      <c r="Y349" s="78"/>
      <c r="Z349" s="78"/>
    </row>
    <row r="350" spans="1:26" x14ac:dyDescent="0.25">
      <c r="A350" s="78"/>
      <c r="B350" s="78"/>
      <c r="C350" s="99"/>
      <c r="D350" s="58"/>
      <c r="E350" s="58"/>
      <c r="F350" s="80"/>
      <c r="G350" s="78"/>
      <c r="H350" s="78"/>
      <c r="I350" s="78"/>
      <c r="J350" s="78"/>
      <c r="K350" s="78"/>
      <c r="L350" s="78"/>
      <c r="M350" s="78"/>
      <c r="N350" s="78"/>
      <c r="O350" s="78"/>
      <c r="P350" s="78"/>
      <c r="Q350" s="78"/>
      <c r="R350" s="78"/>
      <c r="S350" s="78"/>
      <c r="T350" s="78"/>
      <c r="U350" s="78"/>
      <c r="V350" s="78"/>
      <c r="W350" s="78"/>
      <c r="X350" s="78"/>
      <c r="Y350" s="78"/>
      <c r="Z350" s="78"/>
    </row>
    <row r="351" spans="1:26" x14ac:dyDescent="0.25">
      <c r="A351" s="78"/>
      <c r="B351" s="78"/>
      <c r="C351" s="99"/>
      <c r="D351" s="58"/>
      <c r="E351" s="58"/>
      <c r="F351" s="80"/>
      <c r="G351" s="78"/>
      <c r="H351" s="78"/>
      <c r="I351" s="78"/>
      <c r="J351" s="78"/>
      <c r="K351" s="78"/>
      <c r="L351" s="78"/>
      <c r="M351" s="78"/>
      <c r="N351" s="78"/>
      <c r="O351" s="78"/>
      <c r="P351" s="78"/>
      <c r="Q351" s="78"/>
      <c r="R351" s="78"/>
      <c r="S351" s="78"/>
      <c r="T351" s="78"/>
      <c r="U351" s="78"/>
      <c r="V351" s="78"/>
      <c r="W351" s="78"/>
      <c r="X351" s="78"/>
      <c r="Y351" s="78"/>
      <c r="Z351" s="78"/>
    </row>
    <row r="352" spans="1:26" x14ac:dyDescent="0.25">
      <c r="A352" s="78"/>
      <c r="B352" s="78"/>
      <c r="C352" s="99"/>
      <c r="D352" s="58"/>
      <c r="E352" s="58"/>
      <c r="F352" s="80"/>
      <c r="G352" s="78"/>
      <c r="H352" s="78"/>
      <c r="I352" s="78"/>
      <c r="J352" s="78"/>
      <c r="K352" s="78"/>
      <c r="L352" s="78"/>
      <c r="M352" s="78"/>
      <c r="N352" s="78"/>
      <c r="O352" s="78"/>
      <c r="P352" s="78"/>
      <c r="Q352" s="78"/>
      <c r="R352" s="78"/>
      <c r="S352" s="78"/>
      <c r="T352" s="78"/>
      <c r="U352" s="78"/>
      <c r="V352" s="78"/>
      <c r="W352" s="78"/>
      <c r="X352" s="78"/>
      <c r="Y352" s="78"/>
      <c r="Z352" s="78"/>
    </row>
    <row r="353" spans="1:26" x14ac:dyDescent="0.25">
      <c r="A353" s="78"/>
      <c r="B353" s="78"/>
      <c r="C353" s="99"/>
      <c r="D353" s="58"/>
      <c r="E353" s="58"/>
      <c r="F353" s="80"/>
      <c r="G353" s="78"/>
      <c r="H353" s="78"/>
      <c r="I353" s="78"/>
      <c r="J353" s="78"/>
      <c r="K353" s="78"/>
      <c r="L353" s="78"/>
      <c r="M353" s="78"/>
      <c r="N353" s="78"/>
      <c r="O353" s="78"/>
      <c r="P353" s="78"/>
      <c r="Q353" s="78"/>
      <c r="R353" s="78"/>
      <c r="S353" s="78"/>
      <c r="T353" s="78"/>
      <c r="U353" s="78"/>
      <c r="V353" s="78"/>
      <c r="W353" s="78"/>
      <c r="X353" s="78"/>
      <c r="Y353" s="78"/>
      <c r="Z353" s="78"/>
    </row>
    <row r="354" spans="1:26" x14ac:dyDescent="0.25">
      <c r="A354" s="78"/>
      <c r="B354" s="78"/>
      <c r="C354" s="99"/>
      <c r="D354" s="58"/>
      <c r="E354" s="58"/>
      <c r="F354" s="80"/>
      <c r="G354" s="78"/>
      <c r="H354" s="78"/>
      <c r="I354" s="78"/>
      <c r="J354" s="78"/>
      <c r="K354" s="78"/>
      <c r="L354" s="78"/>
      <c r="M354" s="78"/>
      <c r="N354" s="78"/>
      <c r="O354" s="78"/>
      <c r="P354" s="78"/>
      <c r="Q354" s="78"/>
      <c r="R354" s="78"/>
      <c r="S354" s="78"/>
      <c r="T354" s="78"/>
      <c r="U354" s="78"/>
      <c r="V354" s="78"/>
      <c r="W354" s="78"/>
      <c r="X354" s="78"/>
      <c r="Y354" s="78"/>
      <c r="Z354" s="78"/>
    </row>
    <row r="355" spans="1:26" x14ac:dyDescent="0.25">
      <c r="A355" s="78"/>
      <c r="B355" s="78"/>
      <c r="C355" s="99"/>
      <c r="D355" s="58"/>
      <c r="E355" s="58"/>
      <c r="F355" s="80"/>
      <c r="G355" s="78"/>
      <c r="H355" s="78"/>
      <c r="I355" s="78"/>
      <c r="J355" s="78"/>
      <c r="K355" s="78"/>
      <c r="L355" s="78"/>
      <c r="M355" s="78"/>
      <c r="N355" s="78"/>
      <c r="O355" s="78"/>
      <c r="P355" s="78"/>
      <c r="Q355" s="78"/>
      <c r="R355" s="78"/>
      <c r="S355" s="78"/>
      <c r="T355" s="78"/>
      <c r="U355" s="78"/>
      <c r="V355" s="78"/>
      <c r="W355" s="78"/>
      <c r="X355" s="78"/>
      <c r="Y355" s="78"/>
      <c r="Z355" s="78"/>
    </row>
    <row r="356" spans="1:26" x14ac:dyDescent="0.25">
      <c r="A356" s="78"/>
      <c r="B356" s="78"/>
      <c r="C356" s="99"/>
      <c r="D356" s="58"/>
      <c r="E356" s="58"/>
      <c r="F356" s="80"/>
      <c r="G356" s="78"/>
      <c r="H356" s="78"/>
      <c r="I356" s="78"/>
      <c r="J356" s="78"/>
      <c r="K356" s="78"/>
      <c r="L356" s="78"/>
      <c r="M356" s="78"/>
      <c r="N356" s="78"/>
      <c r="O356" s="78"/>
      <c r="P356" s="78"/>
      <c r="Q356" s="78"/>
      <c r="R356" s="78"/>
      <c r="S356" s="78"/>
      <c r="T356" s="78"/>
      <c r="U356" s="78"/>
      <c r="V356" s="78"/>
      <c r="W356" s="78"/>
      <c r="X356" s="78"/>
      <c r="Y356" s="78"/>
      <c r="Z356" s="78"/>
    </row>
    <row r="357" spans="1:26" x14ac:dyDescent="0.25">
      <c r="A357" s="78"/>
      <c r="B357" s="78"/>
      <c r="C357" s="99"/>
      <c r="D357" s="58"/>
      <c r="E357" s="58"/>
      <c r="F357" s="80"/>
      <c r="G357" s="78"/>
      <c r="H357" s="78"/>
      <c r="I357" s="78"/>
      <c r="J357" s="78"/>
      <c r="K357" s="78"/>
      <c r="L357" s="78"/>
      <c r="M357" s="78"/>
      <c r="N357" s="78"/>
      <c r="O357" s="78"/>
      <c r="P357" s="78"/>
      <c r="Q357" s="78"/>
      <c r="R357" s="78"/>
      <c r="S357" s="78"/>
      <c r="T357" s="78"/>
      <c r="U357" s="78"/>
      <c r="V357" s="78"/>
      <c r="W357" s="78"/>
      <c r="X357" s="78"/>
      <c r="Y357" s="78"/>
      <c r="Z357" s="78"/>
    </row>
    <row r="358" spans="1:26" x14ac:dyDescent="0.25">
      <c r="A358" s="78"/>
      <c r="B358" s="78"/>
      <c r="C358" s="99"/>
      <c r="D358" s="58"/>
      <c r="E358" s="58"/>
      <c r="F358" s="80"/>
      <c r="G358" s="78"/>
      <c r="H358" s="78"/>
      <c r="I358" s="78"/>
      <c r="J358" s="78"/>
      <c r="K358" s="78"/>
      <c r="L358" s="78"/>
      <c r="M358" s="78"/>
      <c r="N358" s="78"/>
      <c r="O358" s="78"/>
      <c r="P358" s="78"/>
      <c r="Q358" s="78"/>
      <c r="R358" s="78"/>
      <c r="S358" s="78"/>
      <c r="T358" s="78"/>
      <c r="U358" s="78"/>
      <c r="V358" s="78"/>
      <c r="W358" s="78"/>
      <c r="X358" s="78"/>
      <c r="Y358" s="78"/>
      <c r="Z358" s="78"/>
    </row>
    <row r="359" spans="1:26" x14ac:dyDescent="0.25">
      <c r="A359" s="78"/>
      <c r="B359" s="78"/>
      <c r="C359" s="99"/>
      <c r="D359" s="58"/>
      <c r="E359" s="58"/>
      <c r="F359" s="80"/>
      <c r="G359" s="78"/>
      <c r="H359" s="78"/>
      <c r="I359" s="78"/>
      <c r="J359" s="78"/>
      <c r="K359" s="78"/>
      <c r="L359" s="78"/>
      <c r="M359" s="78"/>
      <c r="N359" s="78"/>
      <c r="O359" s="78"/>
      <c r="P359" s="78"/>
      <c r="Q359" s="78"/>
      <c r="R359" s="78"/>
      <c r="S359" s="78"/>
      <c r="T359" s="78"/>
      <c r="U359" s="78"/>
      <c r="V359" s="78"/>
      <c r="W359" s="78"/>
      <c r="X359" s="78"/>
      <c r="Y359" s="78"/>
      <c r="Z359" s="78"/>
    </row>
    <row r="360" spans="1:26" x14ac:dyDescent="0.25">
      <c r="A360" s="78"/>
      <c r="B360" s="78"/>
      <c r="C360" s="99"/>
      <c r="D360" s="58"/>
      <c r="E360" s="58"/>
      <c r="F360" s="80"/>
      <c r="G360" s="78"/>
      <c r="H360" s="78"/>
      <c r="I360" s="78"/>
      <c r="J360" s="78"/>
      <c r="K360" s="78"/>
      <c r="L360" s="78"/>
      <c r="M360" s="78"/>
      <c r="N360" s="78"/>
      <c r="O360" s="78"/>
      <c r="P360" s="78"/>
      <c r="Q360" s="78"/>
      <c r="R360" s="78"/>
      <c r="S360" s="78"/>
      <c r="T360" s="78"/>
      <c r="U360" s="78"/>
      <c r="V360" s="78"/>
      <c r="W360" s="78"/>
      <c r="X360" s="78"/>
      <c r="Y360" s="78"/>
      <c r="Z360" s="78"/>
    </row>
    <row r="361" spans="1:26" x14ac:dyDescent="0.25">
      <c r="A361" s="78"/>
      <c r="B361" s="78"/>
      <c r="C361" s="99"/>
      <c r="D361" s="58"/>
      <c r="E361" s="58"/>
      <c r="F361" s="80"/>
      <c r="G361" s="78"/>
      <c r="H361" s="78"/>
      <c r="I361" s="78"/>
      <c r="J361" s="78"/>
      <c r="K361" s="78"/>
      <c r="L361" s="78"/>
      <c r="M361" s="78"/>
      <c r="N361" s="78"/>
      <c r="O361" s="78"/>
      <c r="P361" s="78"/>
      <c r="Q361" s="78"/>
      <c r="R361" s="78"/>
      <c r="S361" s="78"/>
      <c r="T361" s="78"/>
      <c r="U361" s="78"/>
      <c r="V361" s="78"/>
      <c r="W361" s="78"/>
      <c r="X361" s="78"/>
      <c r="Y361" s="78"/>
      <c r="Z361" s="78"/>
    </row>
    <row r="362" spans="1:26" x14ac:dyDescent="0.25">
      <c r="A362" s="78"/>
      <c r="B362" s="78"/>
      <c r="C362" s="99"/>
      <c r="D362" s="58"/>
      <c r="E362" s="58"/>
      <c r="F362" s="80"/>
      <c r="G362" s="78"/>
      <c r="H362" s="78"/>
      <c r="I362" s="78"/>
      <c r="J362" s="78"/>
      <c r="K362" s="78"/>
      <c r="L362" s="78"/>
      <c r="M362" s="78"/>
      <c r="N362" s="78"/>
      <c r="O362" s="78"/>
      <c r="P362" s="78"/>
      <c r="Q362" s="78"/>
      <c r="R362" s="78"/>
      <c r="S362" s="78"/>
      <c r="T362" s="78"/>
      <c r="U362" s="78"/>
      <c r="V362" s="78"/>
      <c r="W362" s="78"/>
      <c r="X362" s="78"/>
      <c r="Y362" s="78"/>
      <c r="Z362" s="78"/>
    </row>
    <row r="363" spans="1:26" x14ac:dyDescent="0.25">
      <c r="A363" s="78"/>
      <c r="B363" s="78"/>
      <c r="C363" s="99"/>
      <c r="D363" s="58"/>
      <c r="E363" s="58"/>
      <c r="F363" s="80"/>
      <c r="G363" s="78"/>
      <c r="H363" s="78"/>
      <c r="I363" s="78"/>
      <c r="J363" s="78"/>
      <c r="K363" s="78"/>
      <c r="L363" s="78"/>
      <c r="M363" s="78"/>
      <c r="N363" s="78"/>
      <c r="O363" s="78"/>
      <c r="P363" s="78"/>
      <c r="Q363" s="78"/>
      <c r="R363" s="78"/>
      <c r="S363" s="78"/>
      <c r="T363" s="78"/>
      <c r="U363" s="78"/>
      <c r="V363" s="78"/>
      <c r="W363" s="78"/>
      <c r="X363" s="78"/>
      <c r="Y363" s="78"/>
      <c r="Z363" s="78"/>
    </row>
    <row r="364" spans="1:26" x14ac:dyDescent="0.25">
      <c r="A364" s="78"/>
      <c r="B364" s="78"/>
      <c r="C364" s="99"/>
      <c r="D364" s="58"/>
      <c r="E364" s="58"/>
      <c r="F364" s="80"/>
      <c r="G364" s="78"/>
      <c r="H364" s="78"/>
      <c r="I364" s="78"/>
      <c r="J364" s="78"/>
      <c r="K364" s="78"/>
      <c r="L364" s="78"/>
      <c r="M364" s="78"/>
      <c r="N364" s="78"/>
      <c r="O364" s="78"/>
      <c r="P364" s="78"/>
      <c r="Q364" s="78"/>
      <c r="R364" s="78"/>
      <c r="S364" s="78"/>
      <c r="T364" s="78"/>
      <c r="U364" s="78"/>
      <c r="V364" s="78"/>
      <c r="W364" s="78"/>
      <c r="X364" s="78"/>
      <c r="Y364" s="78"/>
      <c r="Z364" s="78"/>
    </row>
    <row r="365" spans="1:26" x14ac:dyDescent="0.25">
      <c r="A365" s="78"/>
      <c r="B365" s="78"/>
      <c r="C365" s="99"/>
      <c r="D365" s="58"/>
      <c r="E365" s="58"/>
      <c r="F365" s="80"/>
      <c r="G365" s="78"/>
      <c r="H365" s="78"/>
      <c r="I365" s="78"/>
      <c r="J365" s="78"/>
      <c r="K365" s="78"/>
      <c r="L365" s="78"/>
      <c r="M365" s="78"/>
      <c r="N365" s="78"/>
      <c r="O365" s="78"/>
      <c r="P365" s="78"/>
      <c r="Q365" s="78"/>
      <c r="R365" s="78"/>
      <c r="S365" s="78"/>
      <c r="T365" s="78"/>
      <c r="U365" s="78"/>
      <c r="V365" s="78"/>
      <c r="W365" s="78"/>
      <c r="X365" s="78"/>
      <c r="Y365" s="78"/>
      <c r="Z365" s="78"/>
    </row>
    <row r="366" spans="1:26" x14ac:dyDescent="0.25">
      <c r="A366" s="78"/>
      <c r="B366" s="78"/>
      <c r="C366" s="99"/>
      <c r="D366" s="58"/>
      <c r="E366" s="58"/>
      <c r="F366" s="80"/>
      <c r="G366" s="78"/>
      <c r="H366" s="78"/>
      <c r="I366" s="78"/>
      <c r="J366" s="78"/>
      <c r="K366" s="78"/>
      <c r="L366" s="78"/>
      <c r="M366" s="78"/>
      <c r="N366" s="78"/>
      <c r="O366" s="78"/>
      <c r="P366" s="78"/>
      <c r="Q366" s="78"/>
      <c r="R366" s="78"/>
      <c r="S366" s="78"/>
      <c r="T366" s="78"/>
      <c r="U366" s="78"/>
      <c r="V366" s="78"/>
      <c r="W366" s="78"/>
      <c r="X366" s="78"/>
      <c r="Y366" s="78"/>
      <c r="Z366" s="78"/>
    </row>
    <row r="367" spans="1:26" x14ac:dyDescent="0.25">
      <c r="A367" s="78"/>
      <c r="B367" s="78"/>
      <c r="C367" s="99"/>
      <c r="D367" s="58"/>
      <c r="E367" s="58"/>
      <c r="F367" s="80"/>
      <c r="G367" s="78"/>
      <c r="H367" s="78"/>
      <c r="I367" s="78"/>
      <c r="J367" s="78"/>
      <c r="K367" s="78"/>
      <c r="L367" s="78"/>
      <c r="M367" s="78"/>
      <c r="N367" s="78"/>
      <c r="O367" s="78"/>
      <c r="P367" s="78"/>
      <c r="Q367" s="78"/>
      <c r="R367" s="78"/>
      <c r="S367" s="78"/>
      <c r="T367" s="78"/>
      <c r="U367" s="78"/>
      <c r="V367" s="78"/>
      <c r="W367" s="78"/>
      <c r="X367" s="78"/>
      <c r="Y367" s="78"/>
      <c r="Z367" s="78"/>
    </row>
    <row r="368" spans="1:26" x14ac:dyDescent="0.25">
      <c r="A368" s="78"/>
      <c r="B368" s="78"/>
      <c r="C368" s="99"/>
      <c r="D368" s="58"/>
      <c r="E368" s="58"/>
      <c r="F368" s="80"/>
      <c r="G368" s="78"/>
      <c r="H368" s="78"/>
      <c r="I368" s="78"/>
      <c r="J368" s="78"/>
      <c r="K368" s="78"/>
      <c r="L368" s="78"/>
      <c r="M368" s="78"/>
      <c r="N368" s="78"/>
      <c r="O368" s="78"/>
      <c r="P368" s="78"/>
      <c r="Q368" s="78"/>
      <c r="R368" s="78"/>
      <c r="S368" s="78"/>
      <c r="T368" s="78"/>
      <c r="U368" s="78"/>
      <c r="V368" s="78"/>
      <c r="W368" s="78"/>
      <c r="X368" s="78"/>
      <c r="Y368" s="78"/>
      <c r="Z368" s="78"/>
    </row>
    <row r="369" spans="1:26" x14ac:dyDescent="0.25">
      <c r="A369" s="78"/>
      <c r="B369" s="78"/>
      <c r="C369" s="99"/>
      <c r="D369" s="58"/>
      <c r="E369" s="58"/>
      <c r="F369" s="80"/>
      <c r="G369" s="78"/>
      <c r="H369" s="78"/>
      <c r="I369" s="78"/>
      <c r="J369" s="78"/>
      <c r="K369" s="78"/>
      <c r="L369" s="78"/>
      <c r="M369" s="78"/>
      <c r="N369" s="78"/>
      <c r="O369" s="78"/>
      <c r="P369" s="78"/>
      <c r="Q369" s="78"/>
      <c r="R369" s="78"/>
      <c r="S369" s="78"/>
      <c r="T369" s="78"/>
      <c r="U369" s="78"/>
      <c r="V369" s="78"/>
      <c r="W369" s="78"/>
      <c r="X369" s="78"/>
      <c r="Y369" s="78"/>
      <c r="Z369" s="78"/>
    </row>
    <row r="370" spans="1:26" x14ac:dyDescent="0.25">
      <c r="A370" s="78"/>
      <c r="B370" s="78"/>
      <c r="C370" s="99"/>
      <c r="D370" s="58"/>
      <c r="E370" s="58"/>
      <c r="F370" s="80"/>
      <c r="G370" s="78"/>
      <c r="H370" s="78"/>
      <c r="I370" s="78"/>
      <c r="J370" s="78"/>
      <c r="K370" s="78"/>
      <c r="L370" s="78"/>
      <c r="M370" s="78"/>
      <c r="N370" s="78"/>
      <c r="O370" s="78"/>
      <c r="P370" s="78"/>
      <c r="Q370" s="78"/>
      <c r="R370" s="78"/>
      <c r="S370" s="78"/>
      <c r="T370" s="78"/>
      <c r="U370" s="78"/>
      <c r="V370" s="78"/>
      <c r="W370" s="78"/>
      <c r="X370" s="78"/>
      <c r="Y370" s="78"/>
      <c r="Z370" s="78"/>
    </row>
    <row r="371" spans="1:26" x14ac:dyDescent="0.25">
      <c r="A371" s="78"/>
      <c r="B371" s="78"/>
      <c r="C371" s="99"/>
      <c r="D371" s="58"/>
      <c r="E371" s="58"/>
      <c r="F371" s="80"/>
      <c r="G371" s="78"/>
      <c r="H371" s="78"/>
      <c r="I371" s="78"/>
      <c r="J371" s="78"/>
      <c r="K371" s="78"/>
      <c r="L371" s="78"/>
      <c r="M371" s="78"/>
      <c r="N371" s="78"/>
      <c r="O371" s="78"/>
      <c r="P371" s="78"/>
      <c r="Q371" s="78"/>
      <c r="R371" s="78"/>
      <c r="S371" s="78"/>
      <c r="T371" s="78"/>
      <c r="U371" s="78"/>
      <c r="V371" s="78"/>
      <c r="W371" s="78"/>
      <c r="X371" s="78"/>
      <c r="Y371" s="78"/>
      <c r="Z371" s="78"/>
    </row>
    <row r="372" spans="1:26" x14ac:dyDescent="0.25">
      <c r="A372" s="78"/>
      <c r="B372" s="78"/>
      <c r="C372" s="99"/>
      <c r="D372" s="58"/>
      <c r="E372" s="58"/>
      <c r="F372" s="80"/>
      <c r="G372" s="78"/>
      <c r="H372" s="78"/>
      <c r="I372" s="78"/>
      <c r="J372" s="78"/>
      <c r="K372" s="78"/>
      <c r="L372" s="78"/>
      <c r="M372" s="78"/>
      <c r="N372" s="78"/>
      <c r="O372" s="78"/>
      <c r="P372" s="78"/>
      <c r="Q372" s="78"/>
      <c r="R372" s="78"/>
      <c r="S372" s="78"/>
      <c r="T372" s="78"/>
      <c r="U372" s="78"/>
      <c r="V372" s="78"/>
      <c r="W372" s="78"/>
      <c r="X372" s="78"/>
      <c r="Y372" s="78"/>
      <c r="Z372" s="78"/>
    </row>
    <row r="373" spans="1:26" x14ac:dyDescent="0.25">
      <c r="A373" s="78"/>
      <c r="B373" s="78"/>
      <c r="C373" s="99"/>
      <c r="D373" s="58"/>
      <c r="E373" s="58"/>
      <c r="F373" s="80"/>
      <c r="G373" s="78"/>
      <c r="H373" s="78"/>
      <c r="I373" s="78"/>
      <c r="J373" s="78"/>
      <c r="K373" s="78"/>
      <c r="L373" s="78"/>
      <c r="M373" s="78"/>
      <c r="N373" s="78"/>
      <c r="O373" s="78"/>
      <c r="P373" s="78"/>
      <c r="Q373" s="78"/>
      <c r="R373" s="78"/>
      <c r="S373" s="78"/>
      <c r="T373" s="78"/>
      <c r="U373" s="78"/>
      <c r="V373" s="78"/>
      <c r="W373" s="78"/>
      <c r="X373" s="78"/>
      <c r="Y373" s="78"/>
      <c r="Z373" s="78"/>
    </row>
    <row r="374" spans="1:26" x14ac:dyDescent="0.25">
      <c r="A374" s="78"/>
      <c r="B374" s="78"/>
      <c r="C374" s="99"/>
      <c r="D374" s="58"/>
      <c r="E374" s="58"/>
      <c r="F374" s="80"/>
      <c r="G374" s="78"/>
      <c r="H374" s="78"/>
      <c r="I374" s="78"/>
      <c r="J374" s="78"/>
      <c r="K374" s="78"/>
      <c r="L374" s="78"/>
      <c r="M374" s="78"/>
      <c r="N374" s="78"/>
      <c r="O374" s="78"/>
      <c r="P374" s="78"/>
      <c r="Q374" s="78"/>
      <c r="R374" s="78"/>
      <c r="S374" s="78"/>
      <c r="T374" s="78"/>
      <c r="U374" s="78"/>
      <c r="V374" s="78"/>
      <c r="W374" s="78"/>
      <c r="X374" s="78"/>
      <c r="Y374" s="78"/>
      <c r="Z374" s="78"/>
    </row>
    <row r="375" spans="1:26" x14ac:dyDescent="0.25">
      <c r="A375" s="78"/>
      <c r="B375" s="78"/>
      <c r="C375" s="99"/>
      <c r="D375" s="58"/>
      <c r="E375" s="58"/>
      <c r="F375" s="80"/>
      <c r="G375" s="78"/>
      <c r="H375" s="78"/>
      <c r="I375" s="78"/>
      <c r="J375" s="78"/>
      <c r="K375" s="78"/>
      <c r="L375" s="78"/>
      <c r="M375" s="78"/>
      <c r="N375" s="78"/>
      <c r="O375" s="78"/>
      <c r="P375" s="78"/>
      <c r="Q375" s="78"/>
      <c r="R375" s="78"/>
      <c r="S375" s="78"/>
      <c r="T375" s="78"/>
      <c r="U375" s="78"/>
      <c r="V375" s="78"/>
      <c r="W375" s="78"/>
      <c r="X375" s="78"/>
      <c r="Y375" s="78"/>
      <c r="Z375" s="78"/>
    </row>
    <row r="376" spans="1:26" x14ac:dyDescent="0.25">
      <c r="A376" s="78"/>
      <c r="B376" s="78"/>
      <c r="C376" s="99"/>
      <c r="D376" s="58"/>
      <c r="E376" s="58"/>
      <c r="F376" s="80"/>
      <c r="G376" s="78"/>
      <c r="H376" s="78"/>
      <c r="I376" s="78"/>
      <c r="J376" s="78"/>
      <c r="K376" s="78"/>
      <c r="L376" s="78"/>
      <c r="M376" s="78"/>
      <c r="N376" s="78"/>
      <c r="O376" s="78"/>
      <c r="P376" s="78"/>
      <c r="Q376" s="78"/>
      <c r="R376" s="78"/>
      <c r="S376" s="78"/>
      <c r="T376" s="78"/>
      <c r="U376" s="78"/>
      <c r="V376" s="78"/>
      <c r="W376" s="78"/>
      <c r="X376" s="78"/>
      <c r="Y376" s="78"/>
      <c r="Z376" s="78"/>
    </row>
    <row r="377" spans="1:26" x14ac:dyDescent="0.25">
      <c r="A377" s="78"/>
      <c r="B377" s="78"/>
      <c r="C377" s="99"/>
      <c r="D377" s="58"/>
      <c r="E377" s="58"/>
      <c r="F377" s="80"/>
      <c r="G377" s="78"/>
      <c r="H377" s="78"/>
      <c r="I377" s="78"/>
      <c r="J377" s="78"/>
      <c r="K377" s="78"/>
      <c r="L377" s="78"/>
      <c r="M377" s="78"/>
      <c r="N377" s="78"/>
      <c r="O377" s="78"/>
      <c r="P377" s="78"/>
      <c r="Q377" s="78"/>
      <c r="R377" s="78"/>
      <c r="S377" s="78"/>
      <c r="T377" s="78"/>
      <c r="U377" s="78"/>
      <c r="V377" s="78"/>
      <c r="W377" s="78"/>
      <c r="X377" s="78"/>
      <c r="Y377" s="78"/>
      <c r="Z377" s="78"/>
    </row>
    <row r="378" spans="1:26" x14ac:dyDescent="0.25">
      <c r="A378" s="78"/>
      <c r="B378" s="78"/>
      <c r="C378" s="99"/>
      <c r="D378" s="58"/>
      <c r="E378" s="58"/>
      <c r="F378" s="80"/>
      <c r="G378" s="78"/>
      <c r="H378" s="78"/>
      <c r="I378" s="78"/>
      <c r="J378" s="78"/>
      <c r="K378" s="78"/>
      <c r="L378" s="78"/>
      <c r="M378" s="78"/>
      <c r="N378" s="78"/>
      <c r="O378" s="78"/>
      <c r="P378" s="78"/>
      <c r="Q378" s="78"/>
      <c r="R378" s="78"/>
      <c r="S378" s="78"/>
      <c r="T378" s="78"/>
      <c r="U378" s="78"/>
      <c r="V378" s="78"/>
      <c r="W378" s="78"/>
      <c r="X378" s="78"/>
      <c r="Y378" s="78"/>
      <c r="Z378" s="78"/>
    </row>
    <row r="379" spans="1:26" x14ac:dyDescent="0.25">
      <c r="A379" s="78"/>
      <c r="B379" s="78"/>
      <c r="C379" s="99"/>
      <c r="D379" s="58"/>
      <c r="E379" s="58"/>
      <c r="F379" s="80"/>
      <c r="G379" s="78"/>
      <c r="H379" s="78"/>
      <c r="I379" s="78"/>
      <c r="J379" s="78"/>
      <c r="K379" s="78"/>
      <c r="L379" s="78"/>
      <c r="M379" s="78"/>
      <c r="N379" s="78"/>
      <c r="O379" s="78"/>
      <c r="P379" s="78"/>
      <c r="Q379" s="78"/>
      <c r="R379" s="78"/>
      <c r="S379" s="78"/>
      <c r="T379" s="78"/>
      <c r="U379" s="78"/>
      <c r="V379" s="78"/>
      <c r="W379" s="78"/>
      <c r="X379" s="78"/>
      <c r="Y379" s="78"/>
      <c r="Z379" s="78"/>
    </row>
    <row r="380" spans="1:26" x14ac:dyDescent="0.25">
      <c r="A380" s="78"/>
      <c r="B380" s="78"/>
      <c r="C380" s="99"/>
      <c r="D380" s="58"/>
      <c r="E380" s="58"/>
      <c r="F380" s="80"/>
      <c r="G380" s="78"/>
      <c r="H380" s="78"/>
      <c r="I380" s="78"/>
      <c r="J380" s="78"/>
      <c r="K380" s="78"/>
      <c r="L380" s="78"/>
      <c r="M380" s="78"/>
      <c r="N380" s="78"/>
      <c r="O380" s="78"/>
      <c r="P380" s="78"/>
      <c r="Q380" s="78"/>
      <c r="R380" s="78"/>
      <c r="S380" s="78"/>
      <c r="T380" s="78"/>
      <c r="U380" s="78"/>
      <c r="V380" s="78"/>
      <c r="W380" s="78"/>
      <c r="X380" s="78"/>
      <c r="Y380" s="78"/>
      <c r="Z380" s="78"/>
    </row>
    <row r="381" spans="1:26" x14ac:dyDescent="0.25">
      <c r="A381" s="78"/>
      <c r="B381" s="78"/>
      <c r="C381" s="99"/>
      <c r="D381" s="58"/>
      <c r="E381" s="58"/>
      <c r="F381" s="80"/>
      <c r="G381" s="78"/>
      <c r="H381" s="78"/>
      <c r="I381" s="78"/>
      <c r="J381" s="78"/>
      <c r="K381" s="78"/>
      <c r="L381" s="78"/>
      <c r="M381" s="78"/>
      <c r="N381" s="78"/>
      <c r="O381" s="78"/>
      <c r="P381" s="78"/>
      <c r="Q381" s="78"/>
      <c r="R381" s="78"/>
      <c r="S381" s="78"/>
      <c r="T381" s="78"/>
      <c r="U381" s="78"/>
      <c r="V381" s="78"/>
      <c r="W381" s="78"/>
      <c r="X381" s="78"/>
      <c r="Y381" s="78"/>
      <c r="Z381" s="78"/>
    </row>
    <row r="382" spans="1:26" x14ac:dyDescent="0.25">
      <c r="A382" s="78"/>
      <c r="B382" s="78"/>
      <c r="C382" s="99"/>
      <c r="D382" s="58"/>
      <c r="E382" s="58"/>
      <c r="F382" s="80"/>
      <c r="G382" s="78"/>
      <c r="H382" s="78"/>
      <c r="I382" s="78"/>
      <c r="J382" s="78"/>
      <c r="K382" s="78"/>
      <c r="L382" s="78"/>
      <c r="M382" s="78"/>
      <c r="N382" s="78"/>
      <c r="O382" s="78"/>
      <c r="P382" s="78"/>
      <c r="Q382" s="78"/>
      <c r="R382" s="78"/>
      <c r="S382" s="78"/>
      <c r="T382" s="78"/>
      <c r="U382" s="78"/>
      <c r="V382" s="78"/>
      <c r="W382" s="78"/>
      <c r="X382" s="78"/>
      <c r="Y382" s="78"/>
      <c r="Z382" s="78"/>
    </row>
    <row r="383" spans="1:26" x14ac:dyDescent="0.25">
      <c r="A383" s="78"/>
      <c r="B383" s="78"/>
      <c r="C383" s="99"/>
      <c r="D383" s="58"/>
      <c r="E383" s="58"/>
      <c r="F383" s="80"/>
      <c r="G383" s="78"/>
      <c r="H383" s="78"/>
      <c r="I383" s="78"/>
      <c r="J383" s="78"/>
      <c r="K383" s="78"/>
      <c r="L383" s="78"/>
      <c r="M383" s="78"/>
      <c r="N383" s="78"/>
      <c r="O383" s="78"/>
      <c r="P383" s="78"/>
      <c r="Q383" s="78"/>
      <c r="R383" s="78"/>
      <c r="S383" s="78"/>
      <c r="T383" s="78"/>
      <c r="U383" s="78"/>
      <c r="V383" s="78"/>
      <c r="W383" s="78"/>
      <c r="X383" s="78"/>
      <c r="Y383" s="78"/>
      <c r="Z383" s="78"/>
    </row>
    <row r="384" spans="1:26" x14ac:dyDescent="0.25">
      <c r="A384" s="78"/>
      <c r="B384" s="78"/>
      <c r="C384" s="99"/>
      <c r="D384" s="58"/>
      <c r="E384" s="58"/>
      <c r="F384" s="80"/>
      <c r="G384" s="78"/>
      <c r="H384" s="78"/>
      <c r="I384" s="78"/>
      <c r="J384" s="78"/>
      <c r="K384" s="78"/>
      <c r="L384" s="78"/>
      <c r="M384" s="78"/>
      <c r="N384" s="78"/>
      <c r="O384" s="78"/>
      <c r="P384" s="78"/>
      <c r="Q384" s="78"/>
      <c r="R384" s="78"/>
      <c r="S384" s="78"/>
      <c r="T384" s="78"/>
      <c r="U384" s="78"/>
      <c r="V384" s="78"/>
      <c r="W384" s="78"/>
      <c r="X384" s="78"/>
      <c r="Y384" s="78"/>
      <c r="Z384" s="78"/>
    </row>
    <row r="385" spans="1:26" x14ac:dyDescent="0.25">
      <c r="A385" s="78"/>
      <c r="B385" s="78"/>
      <c r="C385" s="99"/>
      <c r="D385" s="58"/>
      <c r="E385" s="58"/>
      <c r="F385" s="80"/>
      <c r="G385" s="78"/>
      <c r="H385" s="78"/>
      <c r="I385" s="78"/>
      <c r="J385" s="78"/>
      <c r="K385" s="78"/>
      <c r="L385" s="78"/>
      <c r="M385" s="78"/>
      <c r="N385" s="78"/>
      <c r="O385" s="78"/>
      <c r="P385" s="78"/>
      <c r="Q385" s="78"/>
      <c r="R385" s="78"/>
      <c r="S385" s="78"/>
      <c r="T385" s="78"/>
      <c r="U385" s="78"/>
      <c r="V385" s="78"/>
      <c r="W385" s="78"/>
      <c r="X385" s="78"/>
      <c r="Y385" s="78"/>
      <c r="Z385" s="78"/>
    </row>
    <row r="386" spans="1:26" x14ac:dyDescent="0.25">
      <c r="A386" s="78"/>
      <c r="B386" s="78"/>
      <c r="C386" s="99"/>
      <c r="D386" s="58"/>
      <c r="E386" s="58"/>
      <c r="F386" s="80"/>
      <c r="G386" s="78"/>
      <c r="H386" s="78"/>
      <c r="I386" s="78"/>
      <c r="J386" s="78"/>
      <c r="K386" s="78"/>
      <c r="L386" s="78"/>
      <c r="M386" s="78"/>
      <c r="N386" s="78"/>
      <c r="O386" s="78"/>
      <c r="P386" s="78"/>
      <c r="Q386" s="78"/>
      <c r="R386" s="78"/>
      <c r="S386" s="78"/>
      <c r="T386" s="78"/>
      <c r="U386" s="78"/>
      <c r="V386" s="78"/>
      <c r="W386" s="78"/>
      <c r="X386" s="78"/>
      <c r="Y386" s="78"/>
      <c r="Z386" s="78"/>
    </row>
    <row r="387" spans="1:26" x14ac:dyDescent="0.25">
      <c r="A387" s="78"/>
      <c r="B387" s="78"/>
      <c r="C387" s="99"/>
      <c r="D387" s="58"/>
      <c r="E387" s="58"/>
      <c r="F387" s="80"/>
      <c r="G387" s="78"/>
      <c r="H387" s="78"/>
      <c r="I387" s="78"/>
      <c r="J387" s="78"/>
      <c r="K387" s="78"/>
      <c r="L387" s="78"/>
      <c r="M387" s="78"/>
      <c r="N387" s="78"/>
      <c r="O387" s="78"/>
      <c r="P387" s="78"/>
      <c r="Q387" s="78"/>
      <c r="R387" s="78"/>
      <c r="S387" s="78"/>
      <c r="T387" s="78"/>
      <c r="U387" s="78"/>
      <c r="V387" s="78"/>
      <c r="W387" s="78"/>
      <c r="X387" s="78"/>
      <c r="Y387" s="78"/>
      <c r="Z387" s="78"/>
    </row>
    <row r="388" spans="1:26" x14ac:dyDescent="0.25">
      <c r="A388" s="78"/>
      <c r="B388" s="78"/>
      <c r="C388" s="99"/>
      <c r="D388" s="58"/>
      <c r="E388" s="58"/>
      <c r="F388" s="80"/>
      <c r="G388" s="78"/>
      <c r="H388" s="78"/>
      <c r="I388" s="78"/>
      <c r="J388" s="78"/>
      <c r="K388" s="78"/>
      <c r="L388" s="78"/>
      <c r="M388" s="78"/>
      <c r="N388" s="78"/>
      <c r="O388" s="78"/>
      <c r="P388" s="78"/>
      <c r="Q388" s="78"/>
      <c r="R388" s="78"/>
      <c r="S388" s="78"/>
      <c r="T388" s="78"/>
      <c r="U388" s="78"/>
      <c r="V388" s="78"/>
      <c r="W388" s="78"/>
      <c r="X388" s="78"/>
      <c r="Y388" s="78"/>
      <c r="Z388" s="78"/>
    </row>
    <row r="389" spans="1:26" x14ac:dyDescent="0.25">
      <c r="A389" s="78"/>
      <c r="B389" s="78"/>
      <c r="C389" s="99"/>
      <c r="D389" s="58"/>
      <c r="E389" s="58"/>
      <c r="F389" s="80"/>
      <c r="G389" s="78"/>
      <c r="H389" s="78"/>
      <c r="I389" s="78"/>
      <c r="J389" s="78"/>
      <c r="K389" s="78"/>
      <c r="L389" s="78"/>
      <c r="M389" s="78"/>
      <c r="N389" s="78"/>
      <c r="O389" s="78"/>
      <c r="P389" s="78"/>
      <c r="Q389" s="78"/>
      <c r="R389" s="78"/>
      <c r="S389" s="78"/>
      <c r="T389" s="78"/>
      <c r="U389" s="78"/>
      <c r="V389" s="78"/>
      <c r="W389" s="78"/>
      <c r="X389" s="78"/>
      <c r="Y389" s="78"/>
      <c r="Z389" s="78"/>
    </row>
    <row r="390" spans="1:26" x14ac:dyDescent="0.25">
      <c r="A390" s="78"/>
      <c r="B390" s="78"/>
      <c r="C390" s="99"/>
      <c r="D390" s="58"/>
      <c r="E390" s="58"/>
      <c r="F390" s="80"/>
      <c r="G390" s="78"/>
      <c r="H390" s="78"/>
      <c r="I390" s="78"/>
      <c r="J390" s="78"/>
      <c r="K390" s="78"/>
      <c r="L390" s="78"/>
      <c r="M390" s="78"/>
      <c r="N390" s="78"/>
      <c r="O390" s="78"/>
      <c r="P390" s="78"/>
      <c r="Q390" s="78"/>
      <c r="R390" s="78"/>
      <c r="S390" s="78"/>
      <c r="T390" s="78"/>
      <c r="U390" s="78"/>
      <c r="V390" s="78"/>
      <c r="W390" s="78"/>
      <c r="X390" s="78"/>
      <c r="Y390" s="78"/>
      <c r="Z390" s="78"/>
    </row>
    <row r="391" spans="1:26" x14ac:dyDescent="0.25">
      <c r="A391" s="78"/>
      <c r="B391" s="78"/>
      <c r="C391" s="99"/>
      <c r="D391" s="58"/>
      <c r="E391" s="58"/>
      <c r="F391" s="80"/>
      <c r="G391" s="78"/>
      <c r="H391" s="78"/>
      <c r="I391" s="78"/>
      <c r="J391" s="78"/>
      <c r="K391" s="78"/>
      <c r="L391" s="78"/>
      <c r="M391" s="78"/>
      <c r="N391" s="78"/>
      <c r="O391" s="78"/>
      <c r="P391" s="78"/>
      <c r="Q391" s="78"/>
      <c r="R391" s="78"/>
      <c r="S391" s="78"/>
      <c r="T391" s="78"/>
      <c r="U391" s="78"/>
      <c r="V391" s="78"/>
      <c r="W391" s="78"/>
      <c r="X391" s="78"/>
      <c r="Y391" s="78"/>
      <c r="Z391" s="78"/>
    </row>
    <row r="392" spans="1:26" x14ac:dyDescent="0.25">
      <c r="A392" s="78"/>
      <c r="B392" s="78"/>
      <c r="C392" s="99"/>
      <c r="D392" s="58"/>
      <c r="E392" s="58"/>
      <c r="F392" s="80"/>
      <c r="G392" s="78"/>
      <c r="H392" s="78"/>
      <c r="I392" s="78"/>
      <c r="J392" s="78"/>
      <c r="K392" s="78"/>
      <c r="L392" s="78"/>
      <c r="M392" s="78"/>
      <c r="N392" s="78"/>
      <c r="O392" s="78"/>
      <c r="P392" s="78"/>
      <c r="Q392" s="78"/>
      <c r="R392" s="78"/>
      <c r="S392" s="78"/>
      <c r="T392" s="78"/>
      <c r="U392" s="78"/>
      <c r="V392" s="78"/>
      <c r="W392" s="78"/>
      <c r="X392" s="78"/>
      <c r="Y392" s="78"/>
      <c r="Z392" s="78"/>
    </row>
    <row r="393" spans="1:26" x14ac:dyDescent="0.25">
      <c r="A393" s="78"/>
      <c r="B393" s="78"/>
      <c r="C393" s="99"/>
      <c r="D393" s="58"/>
      <c r="E393" s="58"/>
      <c r="F393" s="80"/>
      <c r="G393" s="78"/>
      <c r="H393" s="78"/>
      <c r="I393" s="78"/>
      <c r="J393" s="78"/>
      <c r="K393" s="78"/>
      <c r="L393" s="78"/>
      <c r="M393" s="78"/>
      <c r="N393" s="78"/>
      <c r="O393" s="78"/>
      <c r="P393" s="78"/>
      <c r="Q393" s="78"/>
      <c r="R393" s="78"/>
      <c r="S393" s="78"/>
      <c r="T393" s="78"/>
      <c r="U393" s="78"/>
      <c r="V393" s="78"/>
      <c r="W393" s="78"/>
      <c r="X393" s="78"/>
      <c r="Y393" s="78"/>
      <c r="Z393" s="78"/>
    </row>
    <row r="394" spans="1:26" x14ac:dyDescent="0.25">
      <c r="A394" s="78"/>
      <c r="B394" s="78"/>
      <c r="C394" s="99"/>
      <c r="D394" s="58"/>
      <c r="E394" s="58"/>
      <c r="F394" s="80"/>
      <c r="G394" s="78"/>
      <c r="H394" s="78"/>
      <c r="I394" s="78"/>
      <c r="J394" s="78"/>
      <c r="K394" s="78"/>
      <c r="L394" s="78"/>
      <c r="M394" s="78"/>
      <c r="N394" s="78"/>
      <c r="O394" s="78"/>
      <c r="P394" s="78"/>
      <c r="Q394" s="78"/>
      <c r="R394" s="78"/>
      <c r="S394" s="78"/>
      <c r="T394" s="78"/>
      <c r="U394" s="78"/>
      <c r="V394" s="78"/>
      <c r="W394" s="78"/>
      <c r="X394" s="78"/>
      <c r="Y394" s="78"/>
      <c r="Z394" s="78"/>
    </row>
    <row r="395" spans="1:26" x14ac:dyDescent="0.25">
      <c r="A395" s="78"/>
      <c r="B395" s="78"/>
      <c r="C395" s="99"/>
      <c r="D395" s="58"/>
      <c r="E395" s="58"/>
      <c r="F395" s="80"/>
      <c r="G395" s="78"/>
      <c r="H395" s="78"/>
      <c r="I395" s="78"/>
      <c r="J395" s="78"/>
      <c r="K395" s="78"/>
      <c r="L395" s="78"/>
      <c r="M395" s="78"/>
      <c r="N395" s="78"/>
      <c r="O395" s="78"/>
      <c r="P395" s="78"/>
      <c r="Q395" s="78"/>
      <c r="R395" s="78"/>
      <c r="S395" s="78"/>
      <c r="T395" s="78"/>
      <c r="U395" s="78"/>
      <c r="V395" s="78"/>
      <c r="W395" s="78"/>
      <c r="X395" s="78"/>
      <c r="Y395" s="78"/>
      <c r="Z395" s="78"/>
    </row>
    <row r="396" spans="1:26" x14ac:dyDescent="0.25">
      <c r="A396" s="78"/>
      <c r="B396" s="78"/>
      <c r="C396" s="99"/>
      <c r="D396" s="58"/>
      <c r="E396" s="58"/>
      <c r="F396" s="80"/>
      <c r="G396" s="78"/>
      <c r="H396" s="78"/>
      <c r="I396" s="78"/>
      <c r="J396" s="78"/>
      <c r="K396" s="78"/>
      <c r="L396" s="78"/>
      <c r="M396" s="78"/>
      <c r="N396" s="78"/>
      <c r="O396" s="78"/>
      <c r="P396" s="78"/>
      <c r="Q396" s="78"/>
      <c r="R396" s="78"/>
      <c r="S396" s="78"/>
      <c r="T396" s="78"/>
      <c r="U396" s="78"/>
      <c r="V396" s="78"/>
      <c r="W396" s="78"/>
      <c r="X396" s="78"/>
      <c r="Y396" s="78"/>
      <c r="Z396" s="78"/>
    </row>
    <row r="397" spans="1:26" x14ac:dyDescent="0.25">
      <c r="A397" s="78"/>
      <c r="B397" s="78"/>
      <c r="C397" s="99"/>
      <c r="D397" s="58"/>
      <c r="E397" s="58"/>
      <c r="F397" s="80"/>
      <c r="G397" s="78"/>
      <c r="H397" s="78"/>
      <c r="I397" s="78"/>
      <c r="J397" s="78"/>
      <c r="K397" s="78"/>
      <c r="L397" s="78"/>
      <c r="M397" s="78"/>
      <c r="N397" s="78"/>
      <c r="O397" s="78"/>
      <c r="P397" s="78"/>
      <c r="Q397" s="78"/>
      <c r="R397" s="78"/>
      <c r="S397" s="78"/>
      <c r="T397" s="78"/>
      <c r="U397" s="78"/>
      <c r="V397" s="78"/>
      <c r="W397" s="78"/>
      <c r="X397" s="78"/>
      <c r="Y397" s="78"/>
      <c r="Z397" s="78"/>
    </row>
    <row r="398" spans="1:26" x14ac:dyDescent="0.25">
      <c r="A398" s="78"/>
      <c r="B398" s="78"/>
      <c r="C398" s="99"/>
      <c r="D398" s="58"/>
      <c r="E398" s="58"/>
      <c r="F398" s="80"/>
      <c r="G398" s="78"/>
      <c r="H398" s="78"/>
      <c r="I398" s="78"/>
      <c r="J398" s="78"/>
      <c r="K398" s="78"/>
      <c r="L398" s="78"/>
      <c r="M398" s="78"/>
      <c r="N398" s="78"/>
      <c r="O398" s="78"/>
      <c r="P398" s="78"/>
      <c r="Q398" s="78"/>
      <c r="R398" s="78"/>
      <c r="S398" s="78"/>
      <c r="T398" s="78"/>
      <c r="U398" s="78"/>
      <c r="V398" s="78"/>
      <c r="W398" s="78"/>
      <c r="X398" s="78"/>
      <c r="Y398" s="78"/>
      <c r="Z398" s="78"/>
    </row>
    <row r="399" spans="1:26" x14ac:dyDescent="0.25">
      <c r="A399" s="78"/>
      <c r="B399" s="78"/>
      <c r="C399" s="99"/>
      <c r="D399" s="58"/>
      <c r="E399" s="58"/>
      <c r="F399" s="80"/>
      <c r="G399" s="78"/>
      <c r="H399" s="78"/>
      <c r="I399" s="78"/>
      <c r="J399" s="78"/>
      <c r="K399" s="78"/>
      <c r="L399" s="78"/>
      <c r="M399" s="78"/>
      <c r="N399" s="78"/>
      <c r="O399" s="78"/>
      <c r="P399" s="78"/>
      <c r="Q399" s="78"/>
      <c r="R399" s="78"/>
      <c r="S399" s="78"/>
      <c r="T399" s="78"/>
      <c r="U399" s="78"/>
      <c r="V399" s="78"/>
      <c r="W399" s="78"/>
      <c r="X399" s="78"/>
      <c r="Y399" s="78"/>
      <c r="Z399" s="78"/>
    </row>
    <row r="400" spans="1:26" x14ac:dyDescent="0.25">
      <c r="A400" s="78"/>
      <c r="B400" s="78"/>
      <c r="C400" s="99"/>
      <c r="D400" s="58"/>
      <c r="E400" s="58"/>
      <c r="F400" s="80"/>
      <c r="G400" s="78"/>
      <c r="H400" s="78"/>
      <c r="I400" s="78"/>
      <c r="J400" s="78"/>
      <c r="K400" s="78"/>
      <c r="L400" s="78"/>
      <c r="M400" s="78"/>
      <c r="N400" s="78"/>
      <c r="O400" s="78"/>
      <c r="P400" s="78"/>
      <c r="Q400" s="78"/>
      <c r="R400" s="78"/>
      <c r="S400" s="78"/>
      <c r="T400" s="78"/>
      <c r="U400" s="78"/>
      <c r="V400" s="78"/>
      <c r="W400" s="78"/>
      <c r="X400" s="78"/>
      <c r="Y400" s="78"/>
      <c r="Z400" s="78"/>
    </row>
    <row r="401" spans="1:26" x14ac:dyDescent="0.25">
      <c r="A401" s="78"/>
      <c r="B401" s="78"/>
      <c r="C401" s="99"/>
      <c r="D401" s="58"/>
      <c r="E401" s="58"/>
      <c r="F401" s="80"/>
      <c r="G401" s="78"/>
      <c r="H401" s="78"/>
      <c r="I401" s="78"/>
      <c r="J401" s="78"/>
      <c r="K401" s="78"/>
      <c r="L401" s="78"/>
      <c r="M401" s="78"/>
      <c r="N401" s="78"/>
      <c r="O401" s="78"/>
      <c r="P401" s="78"/>
      <c r="Q401" s="78"/>
      <c r="R401" s="78"/>
      <c r="S401" s="78"/>
      <c r="T401" s="78"/>
      <c r="U401" s="78"/>
      <c r="V401" s="78"/>
      <c r="W401" s="78"/>
      <c r="X401" s="78"/>
      <c r="Y401" s="78"/>
      <c r="Z401" s="78"/>
    </row>
    <row r="402" spans="1:26" x14ac:dyDescent="0.25">
      <c r="A402" s="78"/>
      <c r="B402" s="78"/>
      <c r="C402" s="99"/>
      <c r="D402" s="58"/>
      <c r="E402" s="58"/>
      <c r="F402" s="80"/>
      <c r="G402" s="78"/>
      <c r="H402" s="78"/>
      <c r="I402" s="78"/>
      <c r="J402" s="78"/>
      <c r="K402" s="78"/>
      <c r="L402" s="78"/>
      <c r="M402" s="78"/>
      <c r="N402" s="78"/>
      <c r="O402" s="78"/>
      <c r="P402" s="78"/>
      <c r="Q402" s="78"/>
      <c r="R402" s="78"/>
      <c r="S402" s="78"/>
      <c r="T402" s="78"/>
      <c r="U402" s="78"/>
      <c r="V402" s="78"/>
      <c r="W402" s="78"/>
      <c r="X402" s="78"/>
      <c r="Y402" s="78"/>
      <c r="Z402" s="78"/>
    </row>
    <row r="403" spans="1:26" x14ac:dyDescent="0.25">
      <c r="A403" s="78"/>
      <c r="B403" s="78"/>
      <c r="C403" s="99"/>
      <c r="D403" s="58"/>
      <c r="E403" s="58"/>
      <c r="F403" s="80"/>
      <c r="G403" s="78"/>
      <c r="H403" s="78"/>
      <c r="I403" s="78"/>
      <c r="J403" s="78"/>
      <c r="K403" s="78"/>
      <c r="L403" s="78"/>
      <c r="M403" s="78"/>
      <c r="N403" s="78"/>
      <c r="O403" s="78"/>
      <c r="P403" s="78"/>
      <c r="Q403" s="78"/>
      <c r="R403" s="78"/>
      <c r="S403" s="78"/>
      <c r="T403" s="78"/>
      <c r="U403" s="78"/>
      <c r="V403" s="78"/>
      <c r="W403" s="78"/>
      <c r="X403" s="78"/>
      <c r="Y403" s="78"/>
      <c r="Z403" s="78"/>
    </row>
    <row r="404" spans="1:26" x14ac:dyDescent="0.25">
      <c r="A404" s="78"/>
      <c r="B404" s="78"/>
      <c r="C404" s="99"/>
      <c r="D404" s="58"/>
      <c r="E404" s="58"/>
      <c r="F404" s="80"/>
      <c r="G404" s="78"/>
      <c r="H404" s="78"/>
      <c r="I404" s="78"/>
      <c r="J404" s="78"/>
      <c r="K404" s="78"/>
      <c r="L404" s="78"/>
      <c r="M404" s="78"/>
      <c r="N404" s="78"/>
      <c r="O404" s="78"/>
      <c r="P404" s="78"/>
      <c r="Q404" s="78"/>
      <c r="R404" s="78"/>
      <c r="S404" s="78"/>
      <c r="T404" s="78"/>
      <c r="U404" s="78"/>
      <c r="V404" s="78"/>
      <c r="W404" s="78"/>
      <c r="X404" s="78"/>
      <c r="Y404" s="78"/>
      <c r="Z404" s="78"/>
    </row>
    <row r="405" spans="1:26" x14ac:dyDescent="0.25">
      <c r="A405" s="78"/>
      <c r="B405" s="78"/>
      <c r="C405" s="99"/>
      <c r="D405" s="58"/>
      <c r="E405" s="58"/>
      <c r="F405" s="80"/>
      <c r="G405" s="78"/>
      <c r="H405" s="78"/>
      <c r="I405" s="78"/>
      <c r="J405" s="78"/>
      <c r="K405" s="78"/>
      <c r="L405" s="78"/>
      <c r="M405" s="78"/>
      <c r="N405" s="78"/>
      <c r="O405" s="78"/>
      <c r="P405" s="78"/>
      <c r="Q405" s="78"/>
      <c r="R405" s="78"/>
      <c r="S405" s="78"/>
      <c r="T405" s="78"/>
      <c r="U405" s="78"/>
      <c r="V405" s="78"/>
      <c r="W405" s="78"/>
      <c r="X405" s="78"/>
      <c r="Y405" s="78"/>
      <c r="Z405" s="78"/>
    </row>
    <row r="406" spans="1:26" x14ac:dyDescent="0.25">
      <c r="A406" s="78"/>
      <c r="B406" s="78"/>
      <c r="C406" s="99"/>
      <c r="D406" s="58"/>
      <c r="E406" s="58"/>
      <c r="F406" s="80"/>
      <c r="G406" s="78"/>
      <c r="H406" s="78"/>
      <c r="I406" s="78"/>
      <c r="J406" s="78"/>
      <c r="K406" s="78"/>
      <c r="L406" s="78"/>
      <c r="M406" s="78"/>
      <c r="N406" s="78"/>
      <c r="O406" s="78"/>
      <c r="P406" s="78"/>
      <c r="Q406" s="78"/>
      <c r="R406" s="78"/>
      <c r="S406" s="78"/>
      <c r="T406" s="78"/>
      <c r="U406" s="78"/>
      <c r="V406" s="78"/>
      <c r="W406" s="78"/>
      <c r="X406" s="78"/>
      <c r="Y406" s="78"/>
      <c r="Z406" s="78"/>
    </row>
    <row r="407" spans="1:26" x14ac:dyDescent="0.25">
      <c r="A407" s="78"/>
      <c r="B407" s="78"/>
      <c r="C407" s="99"/>
      <c r="D407" s="58"/>
      <c r="E407" s="58"/>
      <c r="F407" s="80"/>
      <c r="G407" s="78"/>
      <c r="H407" s="78"/>
      <c r="I407" s="78"/>
      <c r="J407" s="78"/>
      <c r="K407" s="78"/>
      <c r="L407" s="78"/>
      <c r="M407" s="78"/>
      <c r="N407" s="78"/>
      <c r="O407" s="78"/>
      <c r="P407" s="78"/>
      <c r="Q407" s="78"/>
      <c r="R407" s="78"/>
      <c r="S407" s="78"/>
      <c r="T407" s="78"/>
      <c r="U407" s="78"/>
      <c r="V407" s="78"/>
      <c r="W407" s="78"/>
      <c r="X407" s="78"/>
      <c r="Y407" s="78"/>
      <c r="Z407" s="78"/>
    </row>
    <row r="408" spans="1:26" x14ac:dyDescent="0.25">
      <c r="A408" s="78"/>
      <c r="B408" s="78"/>
      <c r="C408" s="99"/>
      <c r="D408" s="58"/>
      <c r="E408" s="58"/>
      <c r="F408" s="80"/>
      <c r="G408" s="78"/>
      <c r="H408" s="78"/>
      <c r="I408" s="78"/>
      <c r="J408" s="78"/>
      <c r="K408" s="78"/>
      <c r="L408" s="78"/>
      <c r="M408" s="78"/>
      <c r="N408" s="78"/>
      <c r="O408" s="78"/>
      <c r="P408" s="78"/>
      <c r="Q408" s="78"/>
      <c r="R408" s="78"/>
      <c r="S408" s="78"/>
      <c r="T408" s="78"/>
      <c r="U408" s="78"/>
      <c r="V408" s="78"/>
      <c r="W408" s="78"/>
      <c r="X408" s="78"/>
      <c r="Y408" s="78"/>
      <c r="Z408" s="78"/>
    </row>
    <row r="409" spans="1:26" x14ac:dyDescent="0.25">
      <c r="A409" s="78"/>
      <c r="B409" s="78"/>
      <c r="C409" s="99"/>
      <c r="D409" s="58"/>
      <c r="E409" s="58"/>
      <c r="F409" s="80"/>
      <c r="G409" s="78"/>
      <c r="H409" s="78"/>
      <c r="I409" s="78"/>
      <c r="J409" s="78"/>
      <c r="K409" s="78"/>
      <c r="L409" s="78"/>
      <c r="M409" s="78"/>
      <c r="N409" s="78"/>
      <c r="O409" s="78"/>
      <c r="P409" s="78"/>
      <c r="Q409" s="78"/>
      <c r="R409" s="78"/>
      <c r="S409" s="78"/>
      <c r="T409" s="78"/>
      <c r="U409" s="78"/>
      <c r="V409" s="78"/>
      <c r="W409" s="78"/>
      <c r="X409" s="78"/>
      <c r="Y409" s="78"/>
      <c r="Z409" s="78"/>
    </row>
    <row r="410" spans="1:26" x14ac:dyDescent="0.25">
      <c r="A410" s="78"/>
      <c r="B410" s="78"/>
      <c r="C410" s="99"/>
      <c r="D410" s="58"/>
      <c r="E410" s="58"/>
      <c r="F410" s="80"/>
      <c r="G410" s="78"/>
      <c r="H410" s="78"/>
      <c r="I410" s="78"/>
      <c r="J410" s="78"/>
      <c r="K410" s="78"/>
      <c r="L410" s="78"/>
      <c r="M410" s="78"/>
      <c r="N410" s="78"/>
      <c r="O410" s="78"/>
      <c r="P410" s="78"/>
      <c r="Q410" s="78"/>
      <c r="R410" s="78"/>
      <c r="S410" s="78"/>
      <c r="T410" s="78"/>
      <c r="U410" s="78"/>
      <c r="V410" s="78"/>
      <c r="W410" s="78"/>
      <c r="X410" s="78"/>
      <c r="Y410" s="78"/>
      <c r="Z410" s="78"/>
    </row>
    <row r="411" spans="1:26" x14ac:dyDescent="0.25">
      <c r="A411" s="78"/>
      <c r="B411" s="78"/>
      <c r="C411" s="99"/>
      <c r="D411" s="58"/>
      <c r="E411" s="58"/>
      <c r="F411" s="80"/>
      <c r="G411" s="78"/>
      <c r="H411" s="78"/>
      <c r="I411" s="78"/>
      <c r="J411" s="78"/>
      <c r="K411" s="78"/>
      <c r="L411" s="78"/>
      <c r="M411" s="78"/>
      <c r="N411" s="78"/>
      <c r="O411" s="78"/>
      <c r="P411" s="78"/>
      <c r="Q411" s="78"/>
      <c r="R411" s="78"/>
      <c r="S411" s="78"/>
      <c r="T411" s="78"/>
      <c r="U411" s="78"/>
      <c r="V411" s="78"/>
      <c r="W411" s="78"/>
      <c r="X411" s="78"/>
      <c r="Y411" s="78"/>
      <c r="Z411" s="78"/>
    </row>
    <row r="412" spans="1:26" x14ac:dyDescent="0.25">
      <c r="A412" s="78"/>
      <c r="B412" s="78"/>
      <c r="C412" s="99"/>
      <c r="D412" s="58"/>
      <c r="E412" s="58"/>
      <c r="F412" s="80"/>
      <c r="G412" s="78"/>
      <c r="H412" s="78"/>
      <c r="I412" s="78"/>
      <c r="J412" s="78"/>
      <c r="K412" s="78"/>
      <c r="L412" s="78"/>
      <c r="M412" s="78"/>
      <c r="N412" s="78"/>
      <c r="O412" s="78"/>
      <c r="P412" s="78"/>
      <c r="Q412" s="78"/>
      <c r="R412" s="78"/>
      <c r="S412" s="78"/>
      <c r="T412" s="78"/>
      <c r="U412" s="78"/>
      <c r="V412" s="78"/>
      <c r="W412" s="78"/>
      <c r="X412" s="78"/>
      <c r="Y412" s="78"/>
      <c r="Z412" s="78"/>
    </row>
    <row r="413" spans="1:26" x14ac:dyDescent="0.25">
      <c r="A413" s="78"/>
      <c r="B413" s="78"/>
      <c r="C413" s="99"/>
      <c r="D413" s="58"/>
      <c r="E413" s="58"/>
      <c r="F413" s="80"/>
      <c r="G413" s="78"/>
      <c r="H413" s="78"/>
      <c r="I413" s="78"/>
      <c r="J413" s="78"/>
      <c r="K413" s="78"/>
      <c r="L413" s="78"/>
      <c r="M413" s="78"/>
      <c r="N413" s="78"/>
      <c r="O413" s="78"/>
      <c r="P413" s="78"/>
      <c r="Q413" s="78"/>
      <c r="R413" s="78"/>
      <c r="S413" s="78"/>
      <c r="T413" s="78"/>
      <c r="U413" s="78"/>
      <c r="V413" s="78"/>
      <c r="W413" s="78"/>
      <c r="X413" s="78"/>
      <c r="Y413" s="78"/>
      <c r="Z413" s="78"/>
    </row>
    <row r="414" spans="1:26" x14ac:dyDescent="0.25">
      <c r="A414" s="78"/>
      <c r="B414" s="78"/>
      <c r="C414" s="99"/>
      <c r="D414" s="58"/>
      <c r="E414" s="58"/>
      <c r="F414" s="80"/>
      <c r="G414" s="78"/>
      <c r="H414" s="78"/>
      <c r="I414" s="78"/>
      <c r="J414" s="78"/>
      <c r="K414" s="78"/>
      <c r="L414" s="78"/>
      <c r="M414" s="78"/>
      <c r="N414" s="78"/>
      <c r="O414" s="78"/>
      <c r="P414" s="78"/>
      <c r="Q414" s="78"/>
      <c r="R414" s="78"/>
      <c r="S414" s="78"/>
      <c r="T414" s="78"/>
      <c r="U414" s="78"/>
      <c r="V414" s="78"/>
      <c r="W414" s="78"/>
      <c r="X414" s="78"/>
      <c r="Y414" s="78"/>
      <c r="Z414" s="78"/>
    </row>
    <row r="415" spans="1:26" x14ac:dyDescent="0.25">
      <c r="A415" s="78"/>
      <c r="B415" s="78"/>
      <c r="C415" s="99"/>
      <c r="D415" s="58"/>
      <c r="E415" s="58"/>
      <c r="F415" s="80"/>
      <c r="G415" s="78"/>
      <c r="H415" s="78"/>
      <c r="I415" s="78"/>
      <c r="J415" s="78"/>
      <c r="K415" s="78"/>
      <c r="L415" s="78"/>
      <c r="M415" s="78"/>
      <c r="N415" s="78"/>
      <c r="O415" s="78"/>
      <c r="P415" s="78"/>
      <c r="Q415" s="78"/>
      <c r="R415" s="78"/>
      <c r="S415" s="78"/>
      <c r="T415" s="78"/>
      <c r="U415" s="78"/>
      <c r="V415" s="78"/>
      <c r="W415" s="78"/>
      <c r="X415" s="78"/>
      <c r="Y415" s="78"/>
      <c r="Z415" s="78"/>
    </row>
    <row r="416" spans="1:26" x14ac:dyDescent="0.25">
      <c r="A416" s="78"/>
      <c r="B416" s="78"/>
      <c r="C416" s="99"/>
      <c r="D416" s="58"/>
      <c r="E416" s="58"/>
      <c r="F416" s="80"/>
      <c r="G416" s="78"/>
      <c r="H416" s="78"/>
      <c r="I416" s="78"/>
      <c r="J416" s="78"/>
      <c r="K416" s="78"/>
      <c r="L416" s="78"/>
      <c r="M416" s="78"/>
      <c r="N416" s="78"/>
      <c r="O416" s="78"/>
      <c r="P416" s="78"/>
      <c r="Q416" s="78"/>
      <c r="R416" s="78"/>
      <c r="S416" s="78"/>
      <c r="T416" s="78"/>
      <c r="U416" s="78"/>
      <c r="V416" s="78"/>
      <c r="W416" s="78"/>
      <c r="X416" s="78"/>
      <c r="Y416" s="78"/>
      <c r="Z416" s="78"/>
    </row>
    <row r="417" spans="1:26" x14ac:dyDescent="0.25">
      <c r="A417" s="78"/>
      <c r="B417" s="78"/>
      <c r="C417" s="99"/>
      <c r="D417" s="58"/>
      <c r="E417" s="58"/>
      <c r="F417" s="80"/>
      <c r="G417" s="78"/>
      <c r="H417" s="78"/>
      <c r="I417" s="78"/>
      <c r="J417" s="78"/>
      <c r="K417" s="78"/>
      <c r="L417" s="78"/>
      <c r="M417" s="78"/>
      <c r="N417" s="78"/>
      <c r="O417" s="78"/>
      <c r="P417" s="78"/>
      <c r="Q417" s="78"/>
      <c r="R417" s="78"/>
      <c r="S417" s="78"/>
      <c r="T417" s="78"/>
      <c r="U417" s="78"/>
      <c r="V417" s="78"/>
      <c r="W417" s="78"/>
      <c r="X417" s="78"/>
      <c r="Y417" s="78"/>
      <c r="Z417" s="78"/>
    </row>
    <row r="418" spans="1:26" x14ac:dyDescent="0.25">
      <c r="A418" s="78"/>
      <c r="B418" s="78"/>
      <c r="C418" s="99"/>
      <c r="D418" s="58"/>
      <c r="E418" s="58"/>
      <c r="F418" s="80"/>
      <c r="G418" s="78"/>
      <c r="H418" s="78"/>
      <c r="I418" s="78"/>
      <c r="J418" s="78"/>
      <c r="K418" s="78"/>
      <c r="L418" s="78"/>
      <c r="M418" s="78"/>
      <c r="N418" s="78"/>
      <c r="O418" s="78"/>
      <c r="P418" s="78"/>
      <c r="Q418" s="78"/>
      <c r="R418" s="78"/>
      <c r="S418" s="78"/>
      <c r="T418" s="78"/>
      <c r="U418" s="78"/>
      <c r="V418" s="78"/>
      <c r="W418" s="78"/>
      <c r="X418" s="78"/>
      <c r="Y418" s="78"/>
      <c r="Z418" s="78"/>
    </row>
    <row r="419" spans="1:26" x14ac:dyDescent="0.25">
      <c r="A419" s="78"/>
      <c r="B419" s="78"/>
      <c r="C419" s="99"/>
      <c r="D419" s="58"/>
      <c r="E419" s="58"/>
      <c r="F419" s="80"/>
      <c r="G419" s="78"/>
      <c r="H419" s="78"/>
      <c r="I419" s="78"/>
      <c r="J419" s="78"/>
      <c r="K419" s="78"/>
      <c r="L419" s="78"/>
      <c r="M419" s="78"/>
      <c r="N419" s="78"/>
      <c r="O419" s="78"/>
      <c r="P419" s="78"/>
      <c r="Q419" s="78"/>
      <c r="R419" s="78"/>
      <c r="S419" s="78"/>
      <c r="T419" s="78"/>
      <c r="U419" s="78"/>
      <c r="V419" s="78"/>
      <c r="W419" s="78"/>
      <c r="X419" s="78"/>
      <c r="Y419" s="78"/>
      <c r="Z419" s="78"/>
    </row>
    <row r="420" spans="1:26" x14ac:dyDescent="0.25">
      <c r="A420" s="78"/>
      <c r="B420" s="78"/>
      <c r="C420" s="99"/>
      <c r="D420" s="58"/>
      <c r="E420" s="58"/>
      <c r="F420" s="80"/>
      <c r="G420" s="78"/>
      <c r="H420" s="78"/>
      <c r="I420" s="78"/>
      <c r="J420" s="78"/>
      <c r="K420" s="78"/>
      <c r="L420" s="78"/>
      <c r="M420" s="78"/>
      <c r="N420" s="78"/>
      <c r="O420" s="78"/>
      <c r="P420" s="78"/>
      <c r="Q420" s="78"/>
      <c r="R420" s="78"/>
      <c r="S420" s="78"/>
      <c r="T420" s="78"/>
      <c r="U420" s="78"/>
      <c r="V420" s="78"/>
      <c r="W420" s="78"/>
      <c r="X420" s="78"/>
      <c r="Y420" s="78"/>
      <c r="Z420" s="78"/>
    </row>
    <row r="421" spans="1:26" x14ac:dyDescent="0.25">
      <c r="A421" s="78"/>
      <c r="B421" s="78"/>
      <c r="C421" s="99"/>
      <c r="D421" s="58"/>
      <c r="E421" s="58"/>
      <c r="F421" s="80"/>
      <c r="G421" s="78"/>
      <c r="H421" s="78"/>
      <c r="I421" s="78"/>
      <c r="J421" s="78"/>
      <c r="K421" s="78"/>
      <c r="L421" s="78"/>
      <c r="M421" s="78"/>
      <c r="N421" s="78"/>
      <c r="O421" s="78"/>
      <c r="P421" s="78"/>
      <c r="Q421" s="78"/>
      <c r="R421" s="78"/>
      <c r="S421" s="78"/>
      <c r="T421" s="78"/>
      <c r="U421" s="78"/>
      <c r="V421" s="78"/>
      <c r="W421" s="78"/>
      <c r="X421" s="78"/>
      <c r="Y421" s="78"/>
      <c r="Z421" s="78"/>
    </row>
    <row r="422" spans="1:26" x14ac:dyDescent="0.25">
      <c r="A422" s="78"/>
      <c r="B422" s="78"/>
      <c r="C422" s="99"/>
      <c r="D422" s="58"/>
      <c r="E422" s="58"/>
      <c r="F422" s="80"/>
      <c r="G422" s="78"/>
      <c r="H422" s="78"/>
      <c r="I422" s="78"/>
      <c r="J422" s="78"/>
      <c r="K422" s="78"/>
      <c r="L422" s="78"/>
      <c r="M422" s="78"/>
      <c r="N422" s="78"/>
      <c r="O422" s="78"/>
      <c r="P422" s="78"/>
      <c r="Q422" s="78"/>
      <c r="R422" s="78"/>
      <c r="S422" s="78"/>
      <c r="T422" s="78"/>
      <c r="U422" s="78"/>
      <c r="V422" s="78"/>
      <c r="W422" s="78"/>
      <c r="X422" s="78"/>
      <c r="Y422" s="78"/>
      <c r="Z422" s="78"/>
    </row>
    <row r="423" spans="1:26" x14ac:dyDescent="0.25">
      <c r="A423" s="78"/>
      <c r="B423" s="78"/>
      <c r="C423" s="99"/>
      <c r="D423" s="58"/>
      <c r="E423" s="58"/>
      <c r="F423" s="80"/>
      <c r="G423" s="78"/>
      <c r="H423" s="78"/>
      <c r="I423" s="78"/>
      <c r="J423" s="78"/>
      <c r="K423" s="78"/>
      <c r="L423" s="78"/>
      <c r="M423" s="78"/>
      <c r="N423" s="78"/>
      <c r="O423" s="78"/>
      <c r="P423" s="78"/>
      <c r="Q423" s="78"/>
      <c r="R423" s="78"/>
      <c r="S423" s="78"/>
      <c r="T423" s="78"/>
      <c r="U423" s="78"/>
      <c r="V423" s="78"/>
      <c r="W423" s="78"/>
      <c r="X423" s="78"/>
      <c r="Y423" s="78"/>
      <c r="Z423" s="78"/>
    </row>
    <row r="424" spans="1:26" x14ac:dyDescent="0.25">
      <c r="A424" s="78"/>
      <c r="B424" s="78"/>
      <c r="C424" s="99"/>
      <c r="D424" s="58"/>
      <c r="E424" s="58"/>
      <c r="F424" s="80"/>
      <c r="G424" s="78"/>
      <c r="H424" s="78"/>
      <c r="I424" s="78"/>
      <c r="J424" s="78"/>
      <c r="K424" s="78"/>
      <c r="L424" s="78"/>
      <c r="M424" s="78"/>
      <c r="N424" s="78"/>
      <c r="O424" s="78"/>
      <c r="P424" s="78"/>
      <c r="Q424" s="78"/>
      <c r="R424" s="78"/>
      <c r="S424" s="78"/>
      <c r="T424" s="78"/>
      <c r="U424" s="78"/>
      <c r="V424" s="78"/>
      <c r="W424" s="78"/>
      <c r="X424" s="78"/>
      <c r="Y424" s="78"/>
      <c r="Z424" s="78"/>
    </row>
    <row r="425" spans="1:26" x14ac:dyDescent="0.25">
      <c r="A425" s="78"/>
      <c r="B425" s="78"/>
      <c r="C425" s="99"/>
      <c r="D425" s="58"/>
      <c r="E425" s="58"/>
      <c r="F425" s="80"/>
      <c r="G425" s="78"/>
      <c r="H425" s="78"/>
      <c r="I425" s="78"/>
      <c r="J425" s="78"/>
      <c r="K425" s="78"/>
      <c r="L425" s="78"/>
      <c r="M425" s="78"/>
      <c r="N425" s="78"/>
      <c r="O425" s="78"/>
      <c r="P425" s="78"/>
      <c r="Q425" s="78"/>
      <c r="R425" s="78"/>
      <c r="S425" s="78"/>
      <c r="T425" s="78"/>
      <c r="U425" s="78"/>
      <c r="V425" s="78"/>
      <c r="W425" s="78"/>
      <c r="X425" s="78"/>
      <c r="Y425" s="78"/>
      <c r="Z425" s="78"/>
    </row>
    <row r="426" spans="1:26" x14ac:dyDescent="0.25">
      <c r="A426" s="78"/>
      <c r="B426" s="78"/>
      <c r="C426" s="99"/>
      <c r="D426" s="58"/>
      <c r="E426" s="58"/>
      <c r="F426" s="80"/>
      <c r="G426" s="78"/>
      <c r="H426" s="78"/>
      <c r="I426" s="78"/>
      <c r="J426" s="78"/>
      <c r="K426" s="78"/>
      <c r="L426" s="78"/>
      <c r="M426" s="78"/>
      <c r="N426" s="78"/>
      <c r="O426" s="78"/>
      <c r="P426" s="78"/>
      <c r="Q426" s="78"/>
      <c r="R426" s="78"/>
      <c r="S426" s="78"/>
      <c r="T426" s="78"/>
      <c r="U426" s="78"/>
      <c r="V426" s="78"/>
      <c r="W426" s="78"/>
      <c r="X426" s="78"/>
      <c r="Y426" s="78"/>
      <c r="Z426" s="78"/>
    </row>
    <row r="427" spans="1:26" x14ac:dyDescent="0.25">
      <c r="A427" s="78"/>
      <c r="B427" s="78"/>
      <c r="C427" s="99"/>
      <c r="D427" s="58"/>
      <c r="E427" s="58"/>
      <c r="F427" s="80"/>
      <c r="G427" s="78"/>
      <c r="H427" s="78"/>
      <c r="I427" s="78"/>
      <c r="J427" s="78"/>
      <c r="K427" s="78"/>
      <c r="L427" s="78"/>
      <c r="M427" s="78"/>
      <c r="N427" s="78"/>
      <c r="O427" s="78"/>
      <c r="P427" s="78"/>
      <c r="Q427" s="78"/>
      <c r="R427" s="78"/>
      <c r="S427" s="78"/>
      <c r="T427" s="78"/>
      <c r="U427" s="78"/>
      <c r="V427" s="78"/>
      <c r="W427" s="78"/>
      <c r="X427" s="78"/>
      <c r="Y427" s="78"/>
      <c r="Z427" s="78"/>
    </row>
    <row r="428" spans="1:26" x14ac:dyDescent="0.25">
      <c r="A428" s="78"/>
      <c r="B428" s="78"/>
      <c r="C428" s="99"/>
      <c r="D428" s="58"/>
      <c r="E428" s="58"/>
      <c r="F428" s="80"/>
      <c r="G428" s="78"/>
      <c r="H428" s="78"/>
      <c r="I428" s="78"/>
      <c r="J428" s="78"/>
      <c r="K428" s="78"/>
      <c r="L428" s="78"/>
      <c r="M428" s="78"/>
      <c r="N428" s="78"/>
      <c r="O428" s="78"/>
      <c r="P428" s="78"/>
      <c r="Q428" s="78"/>
      <c r="R428" s="78"/>
      <c r="S428" s="78"/>
      <c r="T428" s="78"/>
      <c r="U428" s="78"/>
      <c r="V428" s="78"/>
      <c r="W428" s="78"/>
      <c r="X428" s="78"/>
      <c r="Y428" s="78"/>
      <c r="Z428" s="78"/>
    </row>
    <row r="429" spans="1:26" x14ac:dyDescent="0.25">
      <c r="A429" s="78"/>
      <c r="B429" s="78"/>
      <c r="C429" s="99"/>
      <c r="D429" s="58"/>
      <c r="E429" s="58"/>
      <c r="F429" s="80"/>
      <c r="G429" s="78"/>
      <c r="H429" s="78"/>
      <c r="I429" s="78"/>
      <c r="J429" s="78"/>
      <c r="K429" s="78"/>
      <c r="L429" s="78"/>
      <c r="M429" s="78"/>
      <c r="N429" s="78"/>
      <c r="O429" s="78"/>
      <c r="P429" s="78"/>
      <c r="Q429" s="78"/>
      <c r="R429" s="78"/>
      <c r="S429" s="78"/>
      <c r="T429" s="78"/>
      <c r="U429" s="78"/>
      <c r="V429" s="78"/>
      <c r="W429" s="78"/>
      <c r="X429" s="78"/>
      <c r="Y429" s="78"/>
      <c r="Z429" s="78"/>
    </row>
    <row r="430" spans="1:26" x14ac:dyDescent="0.25">
      <c r="A430" s="78"/>
      <c r="B430" s="78"/>
      <c r="C430" s="99"/>
      <c r="D430" s="58"/>
      <c r="E430" s="58"/>
      <c r="F430" s="80"/>
      <c r="G430" s="78"/>
      <c r="H430" s="78"/>
      <c r="I430" s="78"/>
      <c r="J430" s="78"/>
      <c r="K430" s="78"/>
      <c r="L430" s="78"/>
      <c r="M430" s="78"/>
      <c r="N430" s="78"/>
      <c r="O430" s="78"/>
      <c r="P430" s="78"/>
      <c r="Q430" s="78"/>
      <c r="R430" s="78"/>
      <c r="S430" s="78"/>
      <c r="T430" s="78"/>
      <c r="U430" s="78"/>
      <c r="V430" s="78"/>
      <c r="W430" s="78"/>
      <c r="X430" s="78"/>
      <c r="Y430" s="78"/>
      <c r="Z430" s="78"/>
    </row>
    <row r="431" spans="1:26" x14ac:dyDescent="0.25">
      <c r="A431" s="78"/>
      <c r="B431" s="78"/>
      <c r="C431" s="99"/>
      <c r="D431" s="58"/>
      <c r="E431" s="58"/>
      <c r="F431" s="80"/>
      <c r="G431" s="78"/>
      <c r="H431" s="78"/>
      <c r="I431" s="78"/>
      <c r="J431" s="78"/>
      <c r="K431" s="78"/>
      <c r="L431" s="78"/>
      <c r="M431" s="78"/>
      <c r="N431" s="78"/>
      <c r="O431" s="78"/>
      <c r="P431" s="78"/>
      <c r="Q431" s="78"/>
      <c r="R431" s="78"/>
      <c r="S431" s="78"/>
      <c r="T431" s="78"/>
      <c r="U431" s="78"/>
      <c r="V431" s="78"/>
      <c r="W431" s="78"/>
      <c r="X431" s="78"/>
      <c r="Y431" s="78"/>
      <c r="Z431" s="78"/>
    </row>
    <row r="432" spans="1:26" x14ac:dyDescent="0.25">
      <c r="A432" s="78"/>
      <c r="B432" s="78"/>
      <c r="C432" s="99"/>
      <c r="D432" s="58"/>
      <c r="E432" s="58"/>
      <c r="F432" s="80"/>
      <c r="G432" s="78"/>
      <c r="H432" s="78"/>
      <c r="I432" s="78"/>
      <c r="J432" s="78"/>
      <c r="K432" s="78"/>
      <c r="L432" s="78"/>
      <c r="M432" s="78"/>
      <c r="N432" s="78"/>
      <c r="O432" s="78"/>
      <c r="P432" s="78"/>
      <c r="Q432" s="78"/>
      <c r="R432" s="78"/>
      <c r="S432" s="78"/>
      <c r="T432" s="78"/>
      <c r="U432" s="78"/>
      <c r="V432" s="78"/>
      <c r="W432" s="78"/>
      <c r="X432" s="78"/>
      <c r="Y432" s="78"/>
      <c r="Z432" s="78"/>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2F3"/>
  </sheetPr>
  <dimension ref="A1:Z508"/>
  <sheetViews>
    <sheetView showGridLines="0" workbookViewId="0">
      <pane ySplit="3" topLeftCell="A4" activePane="bottomLeft" state="frozen"/>
      <selection pane="bottomLeft" activeCell="B5" sqref="B5"/>
    </sheetView>
  </sheetViews>
  <sheetFormatPr defaultColWidth="14.42578125" defaultRowHeight="15" customHeight="1" x14ac:dyDescent="0.25"/>
  <cols>
    <col min="1" max="1" width="2.28515625" hidden="1" customWidth="1"/>
    <col min="2" max="2" width="2.28515625" customWidth="1"/>
    <col min="3" max="3" width="5.28515625" customWidth="1"/>
    <col min="4" max="5" width="6.28515625" customWidth="1"/>
    <col min="6" max="6" width="53.85546875" customWidth="1"/>
    <col min="7" max="7" width="151" customWidth="1"/>
    <col min="8" max="26" width="9.140625" customWidth="1"/>
  </cols>
  <sheetData>
    <row r="1" spans="1:26" x14ac:dyDescent="0.25">
      <c r="A1" s="128"/>
      <c r="B1" s="128"/>
      <c r="C1" s="129" t="s">
        <v>391</v>
      </c>
      <c r="D1" s="60"/>
      <c r="E1" s="60"/>
      <c r="F1" s="130"/>
      <c r="G1" s="131"/>
      <c r="H1" s="132"/>
      <c r="I1" s="128"/>
      <c r="J1" s="128"/>
      <c r="K1" s="128"/>
      <c r="L1" s="128"/>
      <c r="M1" s="128"/>
      <c r="N1" s="128"/>
      <c r="O1" s="128"/>
      <c r="P1" s="128"/>
      <c r="Q1" s="128"/>
      <c r="R1" s="128"/>
      <c r="S1" s="128"/>
      <c r="T1" s="128"/>
      <c r="U1" s="128"/>
      <c r="V1" s="128"/>
      <c r="W1" s="128"/>
      <c r="X1" s="128"/>
      <c r="Y1" s="128"/>
      <c r="Z1" s="128"/>
    </row>
    <row r="2" spans="1:26" x14ac:dyDescent="0.25">
      <c r="A2" s="133"/>
      <c r="B2" s="133"/>
      <c r="C2" s="134" t="s">
        <v>30</v>
      </c>
      <c r="D2" s="135"/>
      <c r="E2" s="135"/>
      <c r="F2" s="136"/>
      <c r="G2" s="137"/>
      <c r="H2" s="133"/>
      <c r="I2" s="133"/>
      <c r="J2" s="133"/>
      <c r="K2" s="133"/>
      <c r="L2" s="133"/>
      <c r="M2" s="133"/>
      <c r="N2" s="133"/>
      <c r="O2" s="133"/>
      <c r="P2" s="133"/>
      <c r="Q2" s="133"/>
      <c r="R2" s="133"/>
      <c r="S2" s="133"/>
      <c r="T2" s="133"/>
      <c r="U2" s="133"/>
      <c r="V2" s="133"/>
      <c r="W2" s="133"/>
      <c r="X2" s="133"/>
      <c r="Y2" s="133"/>
      <c r="Z2" s="133"/>
    </row>
    <row r="3" spans="1:26" x14ac:dyDescent="0.25">
      <c r="A3" s="133"/>
      <c r="B3" s="133"/>
      <c r="C3" s="134"/>
      <c r="D3" s="135"/>
      <c r="E3" s="135"/>
      <c r="F3" s="136"/>
      <c r="G3" s="137"/>
      <c r="H3" s="133"/>
      <c r="I3" s="133"/>
      <c r="J3" s="133"/>
      <c r="K3" s="133"/>
      <c r="L3" s="133"/>
      <c r="M3" s="133"/>
      <c r="N3" s="133"/>
      <c r="O3" s="133"/>
      <c r="P3" s="133"/>
      <c r="Q3" s="133"/>
      <c r="R3" s="133"/>
      <c r="S3" s="133"/>
      <c r="T3" s="133"/>
      <c r="U3" s="133"/>
      <c r="V3" s="133"/>
      <c r="W3" s="133"/>
      <c r="X3" s="133"/>
      <c r="Y3" s="133"/>
      <c r="Z3" s="133"/>
    </row>
    <row r="4" spans="1:26" x14ac:dyDescent="0.25">
      <c r="A4" s="128"/>
      <c r="B4" s="128"/>
      <c r="C4" s="138" t="s">
        <v>392</v>
      </c>
      <c r="D4" s="60"/>
      <c r="E4" s="60"/>
      <c r="F4" s="139"/>
      <c r="G4" s="132"/>
      <c r="H4" s="128"/>
      <c r="I4" s="128"/>
      <c r="J4" s="128"/>
      <c r="K4" s="128"/>
      <c r="L4" s="128"/>
      <c r="M4" s="128"/>
      <c r="N4" s="128"/>
      <c r="O4" s="128"/>
      <c r="P4" s="128"/>
      <c r="Q4" s="128"/>
      <c r="R4" s="128"/>
      <c r="S4" s="128"/>
      <c r="T4" s="128"/>
      <c r="U4" s="128"/>
      <c r="V4" s="128"/>
      <c r="W4" s="128"/>
      <c r="X4" s="128"/>
      <c r="Y4" s="128"/>
      <c r="Z4" s="128"/>
    </row>
    <row r="5" spans="1:26" x14ac:dyDescent="0.25">
      <c r="A5" s="133"/>
      <c r="B5" s="133"/>
      <c r="C5" s="135"/>
      <c r="D5" s="135" t="s">
        <v>32</v>
      </c>
      <c r="E5" s="135" t="s">
        <v>33</v>
      </c>
      <c r="F5" s="136"/>
      <c r="G5" s="137"/>
      <c r="H5" s="133"/>
      <c r="I5" s="133"/>
      <c r="J5" s="133"/>
      <c r="K5" s="133"/>
      <c r="L5" s="133"/>
      <c r="M5" s="133"/>
      <c r="N5" s="133"/>
      <c r="O5" s="133"/>
      <c r="P5" s="133"/>
      <c r="Q5" s="133"/>
      <c r="R5" s="133"/>
      <c r="S5" s="133"/>
      <c r="T5" s="133"/>
      <c r="U5" s="133"/>
      <c r="V5" s="133"/>
      <c r="W5" s="133"/>
      <c r="X5" s="133"/>
      <c r="Y5" s="133"/>
      <c r="Z5" s="133"/>
    </row>
    <row r="6" spans="1:26" x14ac:dyDescent="0.25">
      <c r="A6" s="128"/>
      <c r="B6" s="128"/>
      <c r="C6" s="140" t="s">
        <v>393</v>
      </c>
      <c r="D6" s="141">
        <v>391</v>
      </c>
      <c r="E6" s="141" t="s">
        <v>37</v>
      </c>
      <c r="F6" s="142" t="s">
        <v>394</v>
      </c>
      <c r="G6" s="143" t="s">
        <v>395</v>
      </c>
      <c r="H6" s="128"/>
      <c r="I6" s="128"/>
      <c r="J6" s="128"/>
      <c r="K6" s="128"/>
      <c r="L6" s="128"/>
      <c r="M6" s="128"/>
      <c r="N6" s="128"/>
      <c r="O6" s="128"/>
      <c r="P6" s="128"/>
      <c r="Q6" s="128"/>
      <c r="R6" s="128"/>
      <c r="S6" s="128"/>
      <c r="T6" s="128"/>
      <c r="U6" s="128"/>
      <c r="V6" s="128"/>
      <c r="W6" s="128"/>
      <c r="X6" s="128"/>
      <c r="Y6" s="128"/>
      <c r="Z6" s="128"/>
    </row>
    <row r="7" spans="1:26" x14ac:dyDescent="0.25">
      <c r="A7" s="128"/>
      <c r="B7" s="128"/>
      <c r="C7" s="140" t="s">
        <v>393</v>
      </c>
      <c r="D7" s="141" t="s">
        <v>37</v>
      </c>
      <c r="E7" s="141">
        <v>510</v>
      </c>
      <c r="F7" s="142" t="s">
        <v>396</v>
      </c>
      <c r="G7" s="143" t="s">
        <v>397</v>
      </c>
      <c r="H7" s="128"/>
      <c r="I7" s="128"/>
      <c r="J7" s="128"/>
      <c r="K7" s="128"/>
      <c r="L7" s="128"/>
      <c r="M7" s="128"/>
      <c r="N7" s="128"/>
      <c r="O7" s="128"/>
      <c r="P7" s="128"/>
      <c r="Q7" s="128"/>
      <c r="R7" s="128"/>
      <c r="S7" s="128"/>
      <c r="T7" s="128"/>
      <c r="U7" s="128"/>
      <c r="V7" s="128"/>
      <c r="W7" s="128"/>
      <c r="X7" s="128"/>
      <c r="Y7" s="128"/>
      <c r="Z7" s="128"/>
    </row>
    <row r="8" spans="1:26" x14ac:dyDescent="0.25">
      <c r="A8" s="128"/>
      <c r="B8" s="128"/>
      <c r="C8" s="128"/>
      <c r="D8" s="60">
        <f t="shared" ref="D8:E8" si="0">COUNTIF(D6:D7, "&gt;0")</f>
        <v>1</v>
      </c>
      <c r="E8" s="60">
        <f t="shared" si="0"/>
        <v>1</v>
      </c>
      <c r="F8" s="139"/>
      <c r="G8" s="132"/>
      <c r="H8" s="128"/>
      <c r="I8" s="128"/>
      <c r="J8" s="128"/>
      <c r="K8" s="128"/>
      <c r="L8" s="128"/>
      <c r="M8" s="128"/>
      <c r="N8" s="128"/>
      <c r="O8" s="128"/>
      <c r="P8" s="128"/>
      <c r="Q8" s="128"/>
      <c r="R8" s="128"/>
      <c r="S8" s="128"/>
      <c r="T8" s="128"/>
      <c r="U8" s="128"/>
      <c r="V8" s="128"/>
      <c r="W8" s="128"/>
      <c r="X8" s="128"/>
      <c r="Y8" s="128"/>
      <c r="Z8" s="128"/>
    </row>
    <row r="9" spans="1:26" x14ac:dyDescent="0.25">
      <c r="A9" s="128"/>
      <c r="B9" s="128"/>
      <c r="C9" s="60"/>
      <c r="D9" s="60"/>
      <c r="E9" s="60"/>
      <c r="F9" s="139"/>
      <c r="G9" s="132"/>
      <c r="H9" s="128"/>
      <c r="I9" s="128"/>
      <c r="J9" s="128"/>
      <c r="K9" s="128"/>
      <c r="L9" s="128"/>
      <c r="M9" s="128"/>
      <c r="N9" s="128"/>
      <c r="O9" s="128"/>
      <c r="P9" s="128"/>
      <c r="Q9" s="128"/>
      <c r="R9" s="128"/>
      <c r="S9" s="128"/>
      <c r="T9" s="128"/>
      <c r="U9" s="128"/>
      <c r="V9" s="128"/>
      <c r="W9" s="128"/>
      <c r="X9" s="128"/>
      <c r="Y9" s="128"/>
      <c r="Z9" s="128"/>
    </row>
    <row r="10" spans="1:26" x14ac:dyDescent="0.25">
      <c r="A10" s="128"/>
      <c r="B10" s="128"/>
      <c r="C10" s="138" t="s">
        <v>398</v>
      </c>
      <c r="D10" s="60"/>
      <c r="E10" s="60"/>
      <c r="F10" s="139"/>
      <c r="G10" s="132"/>
      <c r="H10" s="128"/>
      <c r="I10" s="128"/>
      <c r="J10" s="128"/>
      <c r="K10" s="128"/>
      <c r="L10" s="128"/>
      <c r="M10" s="128"/>
      <c r="N10" s="128"/>
      <c r="O10" s="128"/>
      <c r="P10" s="128"/>
      <c r="Q10" s="128"/>
      <c r="R10" s="128"/>
      <c r="S10" s="128"/>
      <c r="T10" s="128"/>
      <c r="U10" s="128"/>
      <c r="V10" s="128"/>
      <c r="W10" s="128"/>
      <c r="X10" s="128"/>
      <c r="Y10" s="128"/>
      <c r="Z10" s="128"/>
    </row>
    <row r="11" spans="1:26" x14ac:dyDescent="0.25">
      <c r="A11" s="133"/>
      <c r="B11" s="133"/>
      <c r="C11" s="135"/>
      <c r="D11" s="135" t="s">
        <v>32</v>
      </c>
      <c r="E11" s="135" t="s">
        <v>33</v>
      </c>
      <c r="F11" s="136"/>
      <c r="G11" s="137"/>
      <c r="H11" s="133"/>
      <c r="I11" s="133"/>
      <c r="J11" s="133"/>
      <c r="K11" s="133"/>
      <c r="L11" s="133"/>
      <c r="M11" s="133"/>
      <c r="N11" s="133"/>
      <c r="O11" s="133"/>
      <c r="P11" s="133"/>
      <c r="Q11" s="133"/>
      <c r="R11" s="133"/>
      <c r="S11" s="133"/>
      <c r="T11" s="133"/>
      <c r="U11" s="133"/>
      <c r="V11" s="133"/>
      <c r="W11" s="133"/>
      <c r="X11" s="133"/>
      <c r="Y11" s="133"/>
      <c r="Z11" s="133"/>
    </row>
    <row r="12" spans="1:26" x14ac:dyDescent="0.25">
      <c r="A12" s="128"/>
      <c r="B12" s="128"/>
      <c r="C12" s="140" t="s">
        <v>386</v>
      </c>
      <c r="D12" s="141">
        <v>230</v>
      </c>
      <c r="E12" s="141" t="s">
        <v>37</v>
      </c>
      <c r="F12" s="142" t="s">
        <v>399</v>
      </c>
      <c r="G12" s="143" t="s">
        <v>400</v>
      </c>
      <c r="H12" s="128"/>
      <c r="I12" s="128"/>
      <c r="J12" s="128"/>
      <c r="K12" s="128"/>
      <c r="L12" s="128"/>
      <c r="M12" s="128"/>
      <c r="N12" s="128"/>
      <c r="O12" s="128"/>
      <c r="P12" s="128"/>
      <c r="Q12" s="128"/>
      <c r="R12" s="128"/>
      <c r="S12" s="128"/>
      <c r="T12" s="128"/>
      <c r="U12" s="128"/>
      <c r="V12" s="128"/>
      <c r="W12" s="128"/>
      <c r="X12" s="128"/>
      <c r="Y12" s="128"/>
      <c r="Z12" s="128"/>
    </row>
    <row r="13" spans="1:26" x14ac:dyDescent="0.25">
      <c r="A13" s="128"/>
      <c r="B13" s="128"/>
      <c r="C13" s="140" t="s">
        <v>386</v>
      </c>
      <c r="D13" s="141">
        <v>296</v>
      </c>
      <c r="E13" s="141"/>
      <c r="F13" s="142" t="s">
        <v>401</v>
      </c>
      <c r="G13" s="143" t="s">
        <v>402</v>
      </c>
      <c r="H13" s="128"/>
      <c r="I13" s="128"/>
      <c r="J13" s="128"/>
      <c r="K13" s="128"/>
      <c r="L13" s="128"/>
      <c r="M13" s="128"/>
      <c r="N13" s="128"/>
      <c r="O13" s="128"/>
      <c r="P13" s="128"/>
      <c r="Q13" s="128"/>
      <c r="R13" s="128"/>
      <c r="S13" s="128"/>
      <c r="T13" s="128"/>
      <c r="U13" s="128"/>
      <c r="V13" s="128"/>
      <c r="W13" s="128"/>
      <c r="X13" s="128"/>
      <c r="Y13" s="128"/>
      <c r="Z13" s="128"/>
    </row>
    <row r="14" spans="1:26" x14ac:dyDescent="0.25">
      <c r="A14" s="128"/>
      <c r="B14" s="128"/>
      <c r="C14" s="128"/>
      <c r="D14" s="60">
        <f t="shared" ref="D14:E14" si="1">COUNTIF(D12:D13, "&gt;0")</f>
        <v>2</v>
      </c>
      <c r="E14" s="60">
        <f t="shared" si="1"/>
        <v>0</v>
      </c>
      <c r="F14" s="139"/>
      <c r="G14" s="132"/>
      <c r="H14" s="128"/>
      <c r="I14" s="128"/>
      <c r="J14" s="128"/>
      <c r="K14" s="128"/>
      <c r="L14" s="128"/>
      <c r="M14" s="128"/>
      <c r="N14" s="128"/>
      <c r="O14" s="128"/>
      <c r="P14" s="128"/>
      <c r="Q14" s="128"/>
      <c r="R14" s="128"/>
      <c r="S14" s="128"/>
      <c r="T14" s="128"/>
      <c r="U14" s="128"/>
      <c r="V14" s="128"/>
      <c r="W14" s="128"/>
      <c r="X14" s="128"/>
      <c r="Y14" s="128"/>
      <c r="Z14" s="128"/>
    </row>
    <row r="15" spans="1:26" x14ac:dyDescent="0.25">
      <c r="A15" s="128"/>
      <c r="B15" s="128"/>
      <c r="C15" s="60"/>
      <c r="D15" s="60"/>
      <c r="E15" s="60"/>
      <c r="F15" s="139"/>
      <c r="G15" s="132"/>
      <c r="H15" s="128"/>
      <c r="I15" s="128"/>
      <c r="J15" s="128"/>
      <c r="K15" s="128"/>
      <c r="L15" s="128"/>
      <c r="M15" s="128"/>
      <c r="N15" s="128"/>
      <c r="O15" s="128"/>
      <c r="P15" s="128"/>
      <c r="Q15" s="128"/>
      <c r="R15" s="128"/>
      <c r="S15" s="128"/>
      <c r="T15" s="128"/>
      <c r="U15" s="128"/>
      <c r="V15" s="128"/>
      <c r="W15" s="128"/>
      <c r="X15" s="128"/>
      <c r="Y15" s="128"/>
      <c r="Z15" s="128"/>
    </row>
    <row r="16" spans="1:26" x14ac:dyDescent="0.25">
      <c r="A16" s="128"/>
      <c r="B16" s="128"/>
      <c r="C16" s="138" t="s">
        <v>403</v>
      </c>
      <c r="D16" s="60"/>
      <c r="E16" s="60"/>
      <c r="F16" s="139"/>
      <c r="G16" s="132"/>
      <c r="H16" s="128"/>
      <c r="I16" s="128"/>
      <c r="J16" s="128"/>
      <c r="K16" s="128"/>
      <c r="L16" s="128"/>
      <c r="M16" s="128"/>
      <c r="N16" s="128"/>
      <c r="O16" s="128"/>
      <c r="P16" s="128"/>
      <c r="Q16" s="128"/>
      <c r="R16" s="128"/>
      <c r="S16" s="128"/>
      <c r="T16" s="128"/>
      <c r="U16" s="128"/>
      <c r="V16" s="128"/>
      <c r="W16" s="128"/>
      <c r="X16" s="128"/>
      <c r="Y16" s="128"/>
      <c r="Z16" s="128"/>
    </row>
    <row r="17" spans="1:26" x14ac:dyDescent="0.25">
      <c r="A17" s="133"/>
      <c r="B17" s="133"/>
      <c r="C17" s="135"/>
      <c r="D17" s="135" t="s">
        <v>32</v>
      </c>
      <c r="E17" s="135" t="s">
        <v>33</v>
      </c>
      <c r="F17" s="136"/>
      <c r="G17" s="137"/>
      <c r="H17" s="133"/>
      <c r="I17" s="133"/>
      <c r="J17" s="133"/>
      <c r="K17" s="133"/>
      <c r="L17" s="133"/>
      <c r="M17" s="133"/>
      <c r="N17" s="133"/>
      <c r="O17" s="133"/>
      <c r="P17" s="133"/>
      <c r="Q17" s="133"/>
      <c r="R17" s="133"/>
      <c r="S17" s="133"/>
      <c r="T17" s="133"/>
      <c r="U17" s="133"/>
      <c r="V17" s="133"/>
      <c r="W17" s="133"/>
      <c r="X17" s="133"/>
      <c r="Y17" s="133"/>
      <c r="Z17" s="133"/>
    </row>
    <row r="18" spans="1:26" x14ac:dyDescent="0.25">
      <c r="A18" s="128"/>
      <c r="B18" s="128"/>
      <c r="C18" s="140" t="s">
        <v>404</v>
      </c>
      <c r="D18" s="141">
        <v>425</v>
      </c>
      <c r="E18" s="141" t="s">
        <v>37</v>
      </c>
      <c r="F18" s="142" t="s">
        <v>405</v>
      </c>
      <c r="G18" s="143" t="s">
        <v>406</v>
      </c>
      <c r="H18" s="128"/>
      <c r="I18" s="128"/>
      <c r="J18" s="128"/>
      <c r="K18" s="128"/>
      <c r="L18" s="128"/>
      <c r="M18" s="128"/>
      <c r="N18" s="128"/>
      <c r="O18" s="128"/>
      <c r="P18" s="128"/>
      <c r="Q18" s="128"/>
      <c r="R18" s="128"/>
      <c r="S18" s="128"/>
      <c r="T18" s="128"/>
      <c r="U18" s="128"/>
      <c r="V18" s="128"/>
      <c r="W18" s="128"/>
      <c r="X18" s="128"/>
      <c r="Y18" s="128"/>
      <c r="Z18" s="128"/>
    </row>
    <row r="19" spans="1:26" x14ac:dyDescent="0.25">
      <c r="A19" s="128"/>
      <c r="B19" s="128"/>
      <c r="C19" s="128"/>
      <c r="D19" s="60">
        <f t="shared" ref="D19:E19" si="2">COUNTIF(D18, "&gt;0")</f>
        <v>1</v>
      </c>
      <c r="E19" s="60">
        <f t="shared" si="2"/>
        <v>0</v>
      </c>
      <c r="F19" s="139"/>
      <c r="G19" s="132"/>
      <c r="H19" s="128"/>
      <c r="I19" s="128"/>
      <c r="J19" s="128"/>
      <c r="K19" s="128"/>
      <c r="L19" s="128"/>
      <c r="M19" s="128"/>
      <c r="N19" s="128"/>
      <c r="O19" s="128"/>
      <c r="P19" s="128"/>
      <c r="Q19" s="128"/>
      <c r="R19" s="128"/>
      <c r="S19" s="128"/>
      <c r="T19" s="128"/>
      <c r="U19" s="128"/>
      <c r="V19" s="128"/>
      <c r="W19" s="128"/>
      <c r="X19" s="128"/>
      <c r="Y19" s="128"/>
      <c r="Z19" s="128"/>
    </row>
    <row r="20" spans="1:26" x14ac:dyDescent="0.25">
      <c r="A20" s="128"/>
      <c r="B20" s="128"/>
      <c r="C20" s="60"/>
      <c r="D20" s="60"/>
      <c r="E20" s="60"/>
      <c r="F20" s="139"/>
      <c r="G20" s="132"/>
      <c r="H20" s="128"/>
      <c r="I20" s="128"/>
      <c r="J20" s="128"/>
      <c r="K20" s="128"/>
      <c r="L20" s="128"/>
      <c r="M20" s="128"/>
      <c r="N20" s="128"/>
      <c r="O20" s="128"/>
      <c r="P20" s="128"/>
      <c r="Q20" s="128"/>
      <c r="R20" s="128"/>
      <c r="S20" s="128"/>
      <c r="T20" s="128"/>
      <c r="U20" s="128"/>
      <c r="V20" s="128"/>
      <c r="W20" s="128"/>
      <c r="X20" s="128"/>
      <c r="Y20" s="128"/>
      <c r="Z20" s="128"/>
    </row>
    <row r="21" spans="1:26" x14ac:dyDescent="0.25">
      <c r="A21" s="128"/>
      <c r="B21" s="128"/>
      <c r="C21" s="138" t="s">
        <v>31</v>
      </c>
      <c r="D21" s="60"/>
      <c r="E21" s="60"/>
      <c r="F21" s="130"/>
      <c r="G21" s="128"/>
      <c r="H21" s="128"/>
      <c r="I21" s="128"/>
      <c r="J21" s="128"/>
      <c r="K21" s="128"/>
      <c r="L21" s="128"/>
      <c r="M21" s="128"/>
      <c r="N21" s="128"/>
      <c r="O21" s="128"/>
      <c r="P21" s="128"/>
      <c r="Q21" s="128"/>
      <c r="R21" s="128"/>
      <c r="S21" s="128"/>
      <c r="T21" s="128"/>
      <c r="U21" s="128"/>
      <c r="V21" s="128"/>
      <c r="W21" s="128"/>
      <c r="X21" s="128"/>
      <c r="Y21" s="128"/>
      <c r="Z21" s="128"/>
    </row>
    <row r="22" spans="1:26" x14ac:dyDescent="0.25">
      <c r="A22" s="133"/>
      <c r="B22" s="133"/>
      <c r="C22" s="135"/>
      <c r="D22" s="135" t="s">
        <v>32</v>
      </c>
      <c r="E22" s="135" t="s">
        <v>33</v>
      </c>
      <c r="F22" s="136"/>
      <c r="G22" s="137"/>
      <c r="H22" s="133"/>
      <c r="I22" s="133"/>
      <c r="J22" s="133"/>
      <c r="K22" s="133"/>
      <c r="L22" s="133"/>
      <c r="M22" s="133"/>
      <c r="N22" s="133"/>
      <c r="O22" s="133"/>
      <c r="P22" s="133"/>
      <c r="Q22" s="133"/>
      <c r="R22" s="133"/>
      <c r="S22" s="133"/>
      <c r="T22" s="133"/>
      <c r="U22" s="133"/>
      <c r="V22" s="133"/>
      <c r="W22" s="133"/>
      <c r="X22" s="133"/>
      <c r="Y22" s="133"/>
      <c r="Z22" s="133"/>
    </row>
    <row r="23" spans="1:26" x14ac:dyDescent="0.25">
      <c r="A23" s="128"/>
      <c r="B23" s="128"/>
      <c r="C23" s="140" t="s">
        <v>34</v>
      </c>
      <c r="D23" s="141">
        <v>404</v>
      </c>
      <c r="E23" s="141" t="s">
        <v>37</v>
      </c>
      <c r="F23" s="142" t="s">
        <v>407</v>
      </c>
      <c r="G23" s="143" t="s">
        <v>408</v>
      </c>
      <c r="H23" s="128"/>
      <c r="I23" s="128"/>
      <c r="J23" s="128"/>
      <c r="K23" s="128"/>
      <c r="L23" s="128"/>
      <c r="M23" s="128"/>
      <c r="N23" s="128"/>
      <c r="O23" s="128"/>
      <c r="P23" s="128"/>
      <c r="Q23" s="128"/>
      <c r="R23" s="128"/>
      <c r="S23" s="128"/>
      <c r="T23" s="128"/>
      <c r="U23" s="128"/>
      <c r="V23" s="128"/>
      <c r="W23" s="128"/>
      <c r="X23" s="128"/>
      <c r="Y23" s="128"/>
      <c r="Z23" s="128"/>
    </row>
    <row r="24" spans="1:26" x14ac:dyDescent="0.25">
      <c r="A24" s="128"/>
      <c r="B24" s="128"/>
      <c r="C24" s="140" t="s">
        <v>34</v>
      </c>
      <c r="D24" s="141"/>
      <c r="E24" s="141">
        <v>525</v>
      </c>
      <c r="F24" s="142" t="s">
        <v>409</v>
      </c>
      <c r="G24" s="143" t="s">
        <v>410</v>
      </c>
      <c r="H24" s="128"/>
      <c r="I24" s="128"/>
      <c r="J24" s="128"/>
      <c r="K24" s="128"/>
      <c r="L24" s="128"/>
      <c r="M24" s="128"/>
      <c r="N24" s="128"/>
      <c r="O24" s="128"/>
      <c r="P24" s="128"/>
      <c r="Q24" s="128"/>
      <c r="R24" s="128"/>
      <c r="S24" s="128"/>
      <c r="T24" s="128"/>
      <c r="U24" s="128"/>
      <c r="V24" s="128"/>
      <c r="W24" s="128"/>
      <c r="X24" s="128"/>
      <c r="Y24" s="128"/>
      <c r="Z24" s="128"/>
    </row>
    <row r="25" spans="1:26" x14ac:dyDescent="0.25">
      <c r="A25" s="128"/>
      <c r="B25" s="128"/>
      <c r="C25" s="140" t="s">
        <v>34</v>
      </c>
      <c r="D25" s="141" t="s">
        <v>37</v>
      </c>
      <c r="E25" s="141">
        <v>643</v>
      </c>
      <c r="F25" s="142" t="s">
        <v>411</v>
      </c>
      <c r="G25" s="143" t="s">
        <v>412</v>
      </c>
      <c r="H25" s="128"/>
      <c r="I25" s="128"/>
      <c r="J25" s="128"/>
      <c r="K25" s="128"/>
      <c r="L25" s="128"/>
      <c r="M25" s="128"/>
      <c r="N25" s="128"/>
      <c r="O25" s="128"/>
      <c r="P25" s="128"/>
      <c r="Q25" s="128"/>
      <c r="R25" s="128"/>
      <c r="S25" s="128"/>
      <c r="T25" s="128"/>
      <c r="U25" s="128"/>
      <c r="V25" s="128"/>
      <c r="W25" s="128"/>
      <c r="X25" s="128"/>
      <c r="Y25" s="128"/>
      <c r="Z25" s="128"/>
    </row>
    <row r="26" spans="1:26" x14ac:dyDescent="0.25">
      <c r="A26" s="128"/>
      <c r="B26" s="128"/>
      <c r="C26" s="140" t="s">
        <v>34</v>
      </c>
      <c r="D26" s="141"/>
      <c r="E26" s="141">
        <v>797</v>
      </c>
      <c r="F26" s="142" t="s">
        <v>413</v>
      </c>
      <c r="G26" s="143" t="s">
        <v>414</v>
      </c>
      <c r="H26" s="128"/>
      <c r="I26" s="128"/>
      <c r="J26" s="128"/>
      <c r="K26" s="128"/>
      <c r="L26" s="128"/>
      <c r="M26" s="128"/>
      <c r="N26" s="128"/>
      <c r="O26" s="128"/>
      <c r="P26" s="128"/>
      <c r="Q26" s="128"/>
      <c r="R26" s="128"/>
      <c r="S26" s="128"/>
      <c r="T26" s="128"/>
      <c r="U26" s="128"/>
      <c r="V26" s="128"/>
      <c r="W26" s="128"/>
      <c r="X26" s="128"/>
      <c r="Y26" s="128"/>
      <c r="Z26" s="128"/>
    </row>
    <row r="27" spans="1:26" x14ac:dyDescent="0.25">
      <c r="A27" s="128"/>
      <c r="B27" s="128"/>
      <c r="C27" s="140" t="s">
        <v>34</v>
      </c>
      <c r="D27" s="141" t="s">
        <v>37</v>
      </c>
      <c r="E27" s="141">
        <v>798</v>
      </c>
      <c r="F27" s="142" t="s">
        <v>415</v>
      </c>
      <c r="G27" s="143" t="s">
        <v>53</v>
      </c>
      <c r="H27" s="128"/>
      <c r="I27" s="128"/>
      <c r="J27" s="128"/>
      <c r="K27" s="128"/>
      <c r="L27" s="128"/>
      <c r="M27" s="128"/>
      <c r="N27" s="128"/>
      <c r="O27" s="128"/>
      <c r="P27" s="128"/>
      <c r="Q27" s="128"/>
      <c r="R27" s="128"/>
      <c r="S27" s="128"/>
      <c r="T27" s="128"/>
      <c r="U27" s="128"/>
      <c r="V27" s="128"/>
      <c r="W27" s="128"/>
      <c r="X27" s="128"/>
      <c r="Y27" s="128"/>
      <c r="Z27" s="128"/>
    </row>
    <row r="28" spans="1:26" x14ac:dyDescent="0.25">
      <c r="A28" s="128"/>
      <c r="B28" s="128"/>
      <c r="C28" s="60"/>
      <c r="D28" s="60">
        <f t="shared" ref="D28:E28" si="3">COUNTIF(D23:D27, "&gt;0")</f>
        <v>1</v>
      </c>
      <c r="E28" s="60">
        <f t="shared" si="3"/>
        <v>4</v>
      </c>
      <c r="F28" s="139"/>
      <c r="G28" s="132"/>
      <c r="H28" s="128"/>
      <c r="I28" s="128"/>
      <c r="J28" s="128"/>
      <c r="K28" s="128"/>
      <c r="L28" s="128"/>
      <c r="M28" s="128"/>
      <c r="N28" s="128"/>
      <c r="O28" s="128"/>
      <c r="P28" s="128"/>
      <c r="Q28" s="128"/>
      <c r="R28" s="128"/>
      <c r="S28" s="128"/>
      <c r="T28" s="128"/>
      <c r="U28" s="128"/>
      <c r="V28" s="128"/>
      <c r="W28" s="128"/>
      <c r="X28" s="128"/>
      <c r="Y28" s="128"/>
      <c r="Z28" s="128"/>
    </row>
    <row r="29" spans="1:26" x14ac:dyDescent="0.25">
      <c r="A29" s="128"/>
      <c r="B29" s="128"/>
      <c r="C29" s="60"/>
      <c r="D29" s="60"/>
      <c r="E29" s="60"/>
      <c r="F29" s="139"/>
      <c r="G29" s="132"/>
      <c r="H29" s="128"/>
      <c r="I29" s="128"/>
      <c r="J29" s="128"/>
      <c r="K29" s="128"/>
      <c r="L29" s="128"/>
      <c r="M29" s="128"/>
      <c r="N29" s="128"/>
      <c r="O29" s="128"/>
      <c r="P29" s="128"/>
      <c r="Q29" s="128"/>
      <c r="R29" s="128"/>
      <c r="S29" s="128"/>
      <c r="T29" s="128"/>
      <c r="U29" s="128"/>
      <c r="V29" s="128"/>
      <c r="W29" s="128"/>
      <c r="X29" s="128"/>
      <c r="Y29" s="128"/>
      <c r="Z29" s="128"/>
    </row>
    <row r="30" spans="1:26" x14ac:dyDescent="0.25">
      <c r="A30" s="128"/>
      <c r="B30" s="128"/>
      <c r="C30" s="138" t="s">
        <v>54</v>
      </c>
      <c r="D30" s="60"/>
      <c r="E30" s="60"/>
      <c r="F30" s="139"/>
      <c r="G30" s="128"/>
      <c r="H30" s="128"/>
      <c r="I30" s="128"/>
      <c r="J30" s="128"/>
      <c r="K30" s="128"/>
      <c r="L30" s="128"/>
      <c r="M30" s="128"/>
      <c r="N30" s="128"/>
      <c r="O30" s="128"/>
      <c r="P30" s="128"/>
      <c r="Q30" s="128"/>
      <c r="R30" s="128"/>
      <c r="S30" s="128"/>
      <c r="T30" s="128"/>
      <c r="U30" s="128"/>
      <c r="V30" s="128"/>
      <c r="W30" s="128"/>
      <c r="X30" s="128"/>
      <c r="Y30" s="128"/>
      <c r="Z30" s="128"/>
    </row>
    <row r="31" spans="1:26" x14ac:dyDescent="0.25">
      <c r="A31" s="133"/>
      <c r="B31" s="133"/>
      <c r="C31" s="135"/>
      <c r="D31" s="135" t="s">
        <v>32</v>
      </c>
      <c r="E31" s="135" t="s">
        <v>33</v>
      </c>
      <c r="F31" s="136"/>
      <c r="G31" s="137"/>
      <c r="H31" s="133"/>
      <c r="I31" s="133"/>
      <c r="J31" s="133"/>
      <c r="K31" s="133"/>
      <c r="L31" s="133"/>
      <c r="M31" s="133"/>
      <c r="N31" s="133"/>
      <c r="O31" s="133"/>
      <c r="P31" s="133"/>
      <c r="Q31" s="133"/>
      <c r="R31" s="133"/>
      <c r="S31" s="133"/>
      <c r="T31" s="133"/>
      <c r="U31" s="133"/>
      <c r="V31" s="133"/>
      <c r="W31" s="133"/>
      <c r="X31" s="133"/>
      <c r="Y31" s="133"/>
      <c r="Z31" s="133"/>
    </row>
    <row r="32" spans="1:26" x14ac:dyDescent="0.25">
      <c r="A32" s="128"/>
      <c r="B32" s="128"/>
      <c r="C32" s="140" t="s">
        <v>55</v>
      </c>
      <c r="D32" s="141">
        <v>202</v>
      </c>
      <c r="E32" s="141" t="s">
        <v>37</v>
      </c>
      <c r="F32" s="142" t="s">
        <v>416</v>
      </c>
      <c r="G32" s="143" t="s">
        <v>417</v>
      </c>
      <c r="H32" s="128"/>
      <c r="I32" s="128"/>
      <c r="J32" s="128"/>
      <c r="K32" s="128"/>
      <c r="L32" s="128"/>
      <c r="M32" s="128"/>
      <c r="N32" s="128"/>
      <c r="O32" s="128"/>
      <c r="P32" s="128"/>
      <c r="Q32" s="128"/>
      <c r="R32" s="128"/>
      <c r="S32" s="128"/>
      <c r="T32" s="128"/>
      <c r="U32" s="128"/>
      <c r="V32" s="128"/>
      <c r="W32" s="128"/>
      <c r="X32" s="128"/>
      <c r="Y32" s="128"/>
      <c r="Z32" s="128"/>
    </row>
    <row r="33" spans="1:26" x14ac:dyDescent="0.25">
      <c r="A33" s="128"/>
      <c r="B33" s="128"/>
      <c r="C33" s="140" t="s">
        <v>55</v>
      </c>
      <c r="D33" s="141">
        <v>296</v>
      </c>
      <c r="E33" s="141"/>
      <c r="F33" s="142" t="s">
        <v>418</v>
      </c>
      <c r="G33" s="143" t="s">
        <v>419</v>
      </c>
      <c r="H33" s="128"/>
      <c r="I33" s="128"/>
      <c r="J33" s="128"/>
      <c r="K33" s="128"/>
      <c r="L33" s="128"/>
      <c r="M33" s="128"/>
      <c r="N33" s="128"/>
      <c r="O33" s="128"/>
      <c r="P33" s="128"/>
      <c r="Q33" s="128"/>
      <c r="R33" s="128"/>
      <c r="S33" s="128"/>
      <c r="T33" s="128"/>
      <c r="U33" s="128"/>
      <c r="V33" s="128"/>
      <c r="W33" s="128"/>
      <c r="X33" s="128"/>
      <c r="Y33" s="128"/>
      <c r="Z33" s="128"/>
    </row>
    <row r="34" spans="1:26" x14ac:dyDescent="0.25">
      <c r="A34" s="128"/>
      <c r="B34" s="128"/>
      <c r="C34" s="140" t="s">
        <v>55</v>
      </c>
      <c r="D34" s="141">
        <v>312</v>
      </c>
      <c r="E34" s="141">
        <v>512</v>
      </c>
      <c r="F34" s="142" t="s">
        <v>420</v>
      </c>
      <c r="G34" s="143" t="s">
        <v>421</v>
      </c>
      <c r="H34" s="128"/>
      <c r="I34" s="128"/>
      <c r="J34" s="128"/>
      <c r="K34" s="128"/>
      <c r="L34" s="128"/>
      <c r="M34" s="128"/>
      <c r="N34" s="128"/>
      <c r="O34" s="128"/>
      <c r="P34" s="128"/>
      <c r="Q34" s="128"/>
      <c r="R34" s="128"/>
      <c r="S34" s="128"/>
      <c r="T34" s="128"/>
      <c r="U34" s="128"/>
      <c r="V34" s="128"/>
      <c r="W34" s="128"/>
      <c r="X34" s="128"/>
      <c r="Y34" s="128"/>
      <c r="Z34" s="128"/>
    </row>
    <row r="35" spans="1:26" x14ac:dyDescent="0.25">
      <c r="A35" s="128"/>
      <c r="B35" s="128"/>
      <c r="C35" s="140" t="s">
        <v>55</v>
      </c>
      <c r="D35" s="141">
        <v>320</v>
      </c>
      <c r="E35" s="141" t="s">
        <v>37</v>
      </c>
      <c r="F35" s="142" t="s">
        <v>422</v>
      </c>
      <c r="G35" s="143" t="s">
        <v>423</v>
      </c>
      <c r="H35" s="128"/>
      <c r="I35" s="128"/>
      <c r="J35" s="128"/>
      <c r="K35" s="128"/>
      <c r="L35" s="128"/>
      <c r="M35" s="128"/>
      <c r="N35" s="128"/>
      <c r="O35" s="128"/>
      <c r="P35" s="128"/>
      <c r="Q35" s="128"/>
      <c r="R35" s="128"/>
      <c r="S35" s="128"/>
      <c r="T35" s="128"/>
      <c r="U35" s="128"/>
      <c r="V35" s="128"/>
      <c r="W35" s="128"/>
      <c r="X35" s="128"/>
      <c r="Y35" s="128"/>
      <c r="Z35" s="128"/>
    </row>
    <row r="36" spans="1:26" x14ac:dyDescent="0.25">
      <c r="A36" s="128"/>
      <c r="B36" s="128"/>
      <c r="C36" s="140" t="s">
        <v>55</v>
      </c>
      <c r="D36" s="141">
        <v>327</v>
      </c>
      <c r="E36" s="141"/>
      <c r="F36" s="142" t="s">
        <v>424</v>
      </c>
      <c r="G36" s="143" t="s">
        <v>425</v>
      </c>
      <c r="H36" s="128"/>
      <c r="I36" s="128"/>
      <c r="J36" s="128"/>
      <c r="K36" s="128"/>
      <c r="L36" s="128"/>
      <c r="M36" s="128"/>
      <c r="N36" s="128"/>
      <c r="O36" s="128"/>
      <c r="P36" s="128"/>
      <c r="Q36" s="128"/>
      <c r="R36" s="128"/>
      <c r="S36" s="128"/>
      <c r="T36" s="128"/>
      <c r="U36" s="128"/>
      <c r="V36" s="128"/>
      <c r="W36" s="128"/>
      <c r="X36" s="128"/>
      <c r="Y36" s="128"/>
      <c r="Z36" s="128"/>
    </row>
    <row r="37" spans="1:26" x14ac:dyDescent="0.25">
      <c r="A37" s="128"/>
      <c r="B37" s="128"/>
      <c r="C37" s="140" t="s">
        <v>55</v>
      </c>
      <c r="D37" s="141">
        <v>337</v>
      </c>
      <c r="E37" s="141" t="s">
        <v>37</v>
      </c>
      <c r="F37" s="142" t="s">
        <v>426</v>
      </c>
      <c r="G37" s="143" t="s">
        <v>427</v>
      </c>
      <c r="H37" s="128"/>
      <c r="I37" s="128"/>
      <c r="J37" s="128"/>
      <c r="K37" s="128"/>
      <c r="L37" s="128"/>
      <c r="M37" s="128"/>
      <c r="N37" s="128"/>
      <c r="O37" s="128"/>
      <c r="P37" s="128"/>
      <c r="Q37" s="128"/>
      <c r="R37" s="128"/>
      <c r="S37" s="128"/>
      <c r="T37" s="128"/>
      <c r="U37" s="128"/>
      <c r="V37" s="128"/>
      <c r="W37" s="128"/>
      <c r="X37" s="128"/>
      <c r="Y37" s="128"/>
      <c r="Z37" s="128"/>
    </row>
    <row r="38" spans="1:26" x14ac:dyDescent="0.25">
      <c r="A38" s="128"/>
      <c r="B38" s="128"/>
      <c r="C38" s="140" t="s">
        <v>55</v>
      </c>
      <c r="D38" s="141">
        <v>345</v>
      </c>
      <c r="E38" s="141"/>
      <c r="F38" s="142" t="s">
        <v>428</v>
      </c>
      <c r="G38" s="143" t="s">
        <v>429</v>
      </c>
      <c r="H38" s="128"/>
      <c r="I38" s="128"/>
      <c r="J38" s="128"/>
      <c r="K38" s="128"/>
      <c r="L38" s="128"/>
      <c r="M38" s="128"/>
      <c r="N38" s="128"/>
      <c r="O38" s="128"/>
      <c r="P38" s="128"/>
      <c r="Q38" s="128"/>
      <c r="R38" s="128"/>
      <c r="S38" s="128"/>
      <c r="T38" s="128"/>
      <c r="U38" s="128"/>
      <c r="V38" s="128"/>
      <c r="W38" s="128"/>
      <c r="X38" s="128"/>
      <c r="Y38" s="128"/>
      <c r="Z38" s="128"/>
    </row>
    <row r="39" spans="1:26" x14ac:dyDescent="0.25">
      <c r="A39" s="128"/>
      <c r="B39" s="128"/>
      <c r="C39" s="140" t="s">
        <v>55</v>
      </c>
      <c r="D39" s="141">
        <v>390</v>
      </c>
      <c r="E39" s="141" t="s">
        <v>37</v>
      </c>
      <c r="F39" s="142" t="s">
        <v>430</v>
      </c>
      <c r="G39" s="143" t="s">
        <v>431</v>
      </c>
      <c r="H39" s="128"/>
      <c r="I39" s="128"/>
      <c r="J39" s="128"/>
      <c r="K39" s="128"/>
      <c r="L39" s="128"/>
      <c r="M39" s="128"/>
      <c r="N39" s="128"/>
      <c r="O39" s="128"/>
      <c r="P39" s="128"/>
      <c r="Q39" s="128"/>
      <c r="R39" s="128"/>
      <c r="S39" s="128"/>
      <c r="T39" s="128"/>
      <c r="U39" s="128"/>
      <c r="V39" s="128"/>
      <c r="W39" s="128"/>
      <c r="X39" s="128"/>
      <c r="Y39" s="128"/>
      <c r="Z39" s="128"/>
    </row>
    <row r="40" spans="1:26" x14ac:dyDescent="0.25">
      <c r="A40" s="128"/>
      <c r="B40" s="128"/>
      <c r="C40" s="140" t="s">
        <v>55</v>
      </c>
      <c r="D40" s="141">
        <v>414</v>
      </c>
      <c r="E40" s="141"/>
      <c r="F40" s="142" t="s">
        <v>432</v>
      </c>
      <c r="G40" s="143" t="s">
        <v>433</v>
      </c>
      <c r="H40" s="128"/>
      <c r="I40" s="128"/>
      <c r="J40" s="128"/>
      <c r="K40" s="128"/>
      <c r="L40" s="128"/>
      <c r="M40" s="128"/>
      <c r="N40" s="128"/>
      <c r="O40" s="128"/>
      <c r="P40" s="128"/>
      <c r="Q40" s="128"/>
      <c r="R40" s="128"/>
      <c r="S40" s="128"/>
      <c r="T40" s="128"/>
      <c r="U40" s="128"/>
      <c r="V40" s="128"/>
      <c r="W40" s="128"/>
      <c r="X40" s="128"/>
      <c r="Y40" s="128"/>
      <c r="Z40" s="128"/>
    </row>
    <row r="41" spans="1:26" x14ac:dyDescent="0.25">
      <c r="A41" s="128"/>
      <c r="B41" s="128"/>
      <c r="C41" s="140" t="s">
        <v>55</v>
      </c>
      <c r="D41" s="141">
        <v>415</v>
      </c>
      <c r="E41" s="141" t="s">
        <v>37</v>
      </c>
      <c r="F41" s="142" t="s">
        <v>434</v>
      </c>
      <c r="G41" s="143" t="s">
        <v>435</v>
      </c>
      <c r="H41" s="128"/>
      <c r="I41" s="128"/>
      <c r="J41" s="128"/>
      <c r="K41" s="128"/>
      <c r="L41" s="128"/>
      <c r="M41" s="128"/>
      <c r="N41" s="128"/>
      <c r="O41" s="128"/>
      <c r="P41" s="128"/>
      <c r="Q41" s="128"/>
      <c r="R41" s="128"/>
      <c r="S41" s="128"/>
      <c r="T41" s="128"/>
      <c r="U41" s="128"/>
      <c r="V41" s="128"/>
      <c r="W41" s="128"/>
      <c r="X41" s="128"/>
      <c r="Y41" s="128"/>
      <c r="Z41" s="128"/>
    </row>
    <row r="42" spans="1:26" x14ac:dyDescent="0.25">
      <c r="A42" s="128"/>
      <c r="B42" s="128"/>
      <c r="C42" s="140" t="s">
        <v>55</v>
      </c>
      <c r="D42" s="141">
        <v>424</v>
      </c>
      <c r="E42" s="141">
        <v>624</v>
      </c>
      <c r="F42" s="142" t="s">
        <v>436</v>
      </c>
      <c r="G42" s="143" t="s">
        <v>437</v>
      </c>
      <c r="H42" s="128"/>
      <c r="I42" s="128"/>
      <c r="J42" s="128"/>
      <c r="K42" s="128"/>
      <c r="L42" s="128"/>
      <c r="M42" s="128"/>
      <c r="N42" s="128"/>
      <c r="O42" s="128"/>
      <c r="P42" s="128"/>
      <c r="Q42" s="128"/>
      <c r="R42" s="128"/>
      <c r="S42" s="128"/>
      <c r="T42" s="128"/>
      <c r="U42" s="128"/>
      <c r="V42" s="128"/>
      <c r="W42" s="128"/>
      <c r="X42" s="128"/>
      <c r="Y42" s="128"/>
      <c r="Z42" s="128"/>
    </row>
    <row r="43" spans="1:26" x14ac:dyDescent="0.25">
      <c r="A43" s="128"/>
      <c r="B43" s="144"/>
      <c r="C43" s="140" t="s">
        <v>55</v>
      </c>
      <c r="D43" s="141">
        <v>444</v>
      </c>
      <c r="E43" s="141">
        <v>644</v>
      </c>
      <c r="F43" s="142" t="s">
        <v>438</v>
      </c>
      <c r="G43" s="143" t="s">
        <v>439</v>
      </c>
      <c r="H43" s="145"/>
      <c r="I43" s="128"/>
      <c r="J43" s="128"/>
      <c r="K43" s="128"/>
      <c r="L43" s="128"/>
      <c r="M43" s="128"/>
      <c r="N43" s="128"/>
      <c r="O43" s="128"/>
      <c r="P43" s="128"/>
      <c r="Q43" s="128"/>
      <c r="R43" s="128"/>
      <c r="S43" s="128"/>
      <c r="T43" s="128"/>
      <c r="U43" s="128"/>
      <c r="V43" s="128"/>
      <c r="W43" s="128"/>
      <c r="X43" s="128"/>
      <c r="Y43" s="128"/>
      <c r="Z43" s="128"/>
    </row>
    <row r="44" spans="1:26" x14ac:dyDescent="0.25">
      <c r="A44" s="128"/>
      <c r="B44" s="128"/>
      <c r="C44" s="140" t="s">
        <v>55</v>
      </c>
      <c r="D44" s="141">
        <v>487</v>
      </c>
      <c r="E44" s="141">
        <v>687</v>
      </c>
      <c r="F44" s="142" t="s">
        <v>440</v>
      </c>
      <c r="G44" s="143" t="s">
        <v>441</v>
      </c>
      <c r="H44" s="128"/>
      <c r="I44" s="128"/>
      <c r="J44" s="128"/>
      <c r="K44" s="128"/>
      <c r="L44" s="128"/>
      <c r="M44" s="128"/>
      <c r="N44" s="128"/>
      <c r="O44" s="128"/>
      <c r="P44" s="128"/>
      <c r="Q44" s="128"/>
      <c r="R44" s="128"/>
      <c r="S44" s="128"/>
      <c r="T44" s="128"/>
      <c r="U44" s="128"/>
      <c r="V44" s="128"/>
      <c r="W44" s="128"/>
      <c r="X44" s="128"/>
      <c r="Y44" s="128"/>
      <c r="Z44" s="128"/>
    </row>
    <row r="45" spans="1:26" x14ac:dyDescent="0.25">
      <c r="A45" s="128"/>
      <c r="B45" s="128"/>
      <c r="C45" s="140" t="s">
        <v>55</v>
      </c>
      <c r="D45" s="141">
        <v>496</v>
      </c>
      <c r="E45" s="141"/>
      <c r="F45" s="142" t="s">
        <v>442</v>
      </c>
      <c r="G45" s="143" t="s">
        <v>443</v>
      </c>
      <c r="H45" s="128"/>
      <c r="I45" s="128"/>
      <c r="J45" s="128"/>
      <c r="K45" s="128"/>
      <c r="L45" s="128"/>
      <c r="M45" s="128"/>
      <c r="N45" s="128"/>
      <c r="O45" s="128"/>
      <c r="P45" s="128"/>
      <c r="Q45" s="128"/>
      <c r="R45" s="128"/>
      <c r="S45" s="128"/>
      <c r="T45" s="128"/>
      <c r="U45" s="128"/>
      <c r="V45" s="128"/>
      <c r="W45" s="128"/>
      <c r="X45" s="128"/>
      <c r="Y45" s="128"/>
      <c r="Z45" s="128"/>
    </row>
    <row r="46" spans="1:26" x14ac:dyDescent="0.25">
      <c r="A46" s="128"/>
      <c r="B46" s="128"/>
      <c r="C46" s="140" t="s">
        <v>55</v>
      </c>
      <c r="D46" s="141">
        <v>497</v>
      </c>
      <c r="E46" s="141"/>
      <c r="F46" s="142" t="s">
        <v>444</v>
      </c>
      <c r="G46" s="143" t="s">
        <v>445</v>
      </c>
      <c r="H46" s="128"/>
      <c r="I46" s="128"/>
      <c r="J46" s="128"/>
      <c r="K46" s="128"/>
      <c r="L46" s="128"/>
      <c r="M46" s="128"/>
      <c r="N46" s="128"/>
      <c r="O46" s="128"/>
      <c r="P46" s="128"/>
      <c r="Q46" s="128"/>
      <c r="R46" s="128"/>
      <c r="S46" s="128"/>
      <c r="T46" s="128"/>
      <c r="U46" s="128"/>
      <c r="V46" s="128"/>
      <c r="W46" s="128"/>
      <c r="X46" s="128"/>
      <c r="Y46" s="128"/>
      <c r="Z46" s="128"/>
    </row>
    <row r="47" spans="1:26" x14ac:dyDescent="0.25">
      <c r="A47" s="128"/>
      <c r="B47" s="128"/>
      <c r="C47" s="140" t="s">
        <v>55</v>
      </c>
      <c r="D47" s="141" t="s">
        <v>37</v>
      </c>
      <c r="E47" s="141">
        <v>502</v>
      </c>
      <c r="F47" s="142" t="s">
        <v>446</v>
      </c>
      <c r="G47" s="143" t="s">
        <v>447</v>
      </c>
      <c r="H47" s="128"/>
      <c r="I47" s="128"/>
      <c r="J47" s="128"/>
      <c r="K47" s="128"/>
      <c r="L47" s="128"/>
      <c r="M47" s="128"/>
      <c r="N47" s="128"/>
      <c r="O47" s="128"/>
      <c r="P47" s="128"/>
      <c r="Q47" s="128"/>
      <c r="R47" s="128"/>
      <c r="S47" s="128"/>
      <c r="T47" s="128"/>
      <c r="U47" s="128"/>
      <c r="V47" s="128"/>
      <c r="W47" s="128"/>
      <c r="X47" s="128"/>
      <c r="Y47" s="128"/>
      <c r="Z47" s="128"/>
    </row>
    <row r="48" spans="1:26" x14ac:dyDescent="0.25">
      <c r="A48" s="128"/>
      <c r="B48" s="128"/>
      <c r="C48" s="140" t="s">
        <v>55</v>
      </c>
      <c r="D48" s="141" t="s">
        <v>37</v>
      </c>
      <c r="E48" s="141">
        <v>504</v>
      </c>
      <c r="F48" s="142" t="s">
        <v>448</v>
      </c>
      <c r="G48" s="143" t="s">
        <v>449</v>
      </c>
      <c r="H48" s="128"/>
      <c r="I48" s="128"/>
      <c r="J48" s="128"/>
      <c r="K48" s="128"/>
      <c r="L48" s="128"/>
      <c r="M48" s="128"/>
      <c r="N48" s="128"/>
      <c r="O48" s="128"/>
      <c r="P48" s="128"/>
      <c r="Q48" s="128"/>
      <c r="R48" s="128"/>
      <c r="S48" s="128"/>
      <c r="T48" s="128"/>
      <c r="U48" s="128"/>
      <c r="V48" s="128"/>
      <c r="W48" s="128"/>
      <c r="X48" s="128"/>
      <c r="Y48" s="128"/>
      <c r="Z48" s="128"/>
    </row>
    <row r="49" spans="1:26" x14ac:dyDescent="0.25">
      <c r="A49" s="128"/>
      <c r="B49" s="128"/>
      <c r="C49" s="140" t="s">
        <v>55</v>
      </c>
      <c r="D49" s="141" t="s">
        <v>37</v>
      </c>
      <c r="E49" s="141">
        <v>518</v>
      </c>
      <c r="F49" s="142" t="s">
        <v>450</v>
      </c>
      <c r="G49" s="143" t="s">
        <v>451</v>
      </c>
      <c r="H49" s="128"/>
      <c r="I49" s="128"/>
      <c r="J49" s="128"/>
      <c r="K49" s="128"/>
      <c r="L49" s="128"/>
      <c r="M49" s="128"/>
      <c r="N49" s="128"/>
      <c r="O49" s="128"/>
      <c r="P49" s="128"/>
      <c r="Q49" s="128"/>
      <c r="R49" s="128"/>
      <c r="S49" s="128"/>
      <c r="T49" s="128"/>
      <c r="U49" s="128"/>
      <c r="V49" s="128"/>
      <c r="W49" s="128"/>
      <c r="X49" s="128"/>
      <c r="Y49" s="128"/>
      <c r="Z49" s="128"/>
    </row>
    <row r="50" spans="1:26" x14ac:dyDescent="0.25">
      <c r="A50" s="128"/>
      <c r="B50" s="128"/>
      <c r="C50" s="140" t="s">
        <v>55</v>
      </c>
      <c r="D50" s="141" t="s">
        <v>37</v>
      </c>
      <c r="E50" s="141">
        <v>523</v>
      </c>
      <c r="F50" s="142" t="s">
        <v>452</v>
      </c>
      <c r="G50" s="143" t="s">
        <v>453</v>
      </c>
      <c r="H50" s="128"/>
      <c r="I50" s="128"/>
      <c r="J50" s="128"/>
      <c r="K50" s="128"/>
      <c r="L50" s="128"/>
      <c r="M50" s="128"/>
      <c r="N50" s="128"/>
      <c r="O50" s="128"/>
      <c r="P50" s="128"/>
      <c r="Q50" s="128"/>
      <c r="R50" s="128"/>
      <c r="S50" s="128"/>
      <c r="T50" s="128"/>
      <c r="U50" s="128"/>
      <c r="V50" s="128"/>
      <c r="W50" s="128"/>
      <c r="X50" s="128"/>
      <c r="Y50" s="128"/>
      <c r="Z50" s="128"/>
    </row>
    <row r="51" spans="1:26" x14ac:dyDescent="0.25">
      <c r="A51" s="128"/>
      <c r="B51" s="128"/>
      <c r="C51" s="140" t="s">
        <v>55</v>
      </c>
      <c r="D51" s="141"/>
      <c r="E51" s="141">
        <v>542</v>
      </c>
      <c r="F51" s="142" t="s">
        <v>454</v>
      </c>
      <c r="G51" s="143" t="s">
        <v>455</v>
      </c>
      <c r="H51" s="128"/>
      <c r="I51" s="128"/>
      <c r="J51" s="128"/>
      <c r="K51" s="128"/>
      <c r="L51" s="128"/>
      <c r="M51" s="128"/>
      <c r="N51" s="128"/>
      <c r="O51" s="128"/>
      <c r="P51" s="128"/>
      <c r="Q51" s="128"/>
      <c r="R51" s="128"/>
      <c r="S51" s="128"/>
      <c r="T51" s="128"/>
      <c r="U51" s="128"/>
      <c r="V51" s="128"/>
      <c r="W51" s="128"/>
      <c r="X51" s="128"/>
      <c r="Y51" s="128"/>
      <c r="Z51" s="128"/>
    </row>
    <row r="52" spans="1:26" x14ac:dyDescent="0.25">
      <c r="A52" s="128"/>
      <c r="B52" s="128"/>
      <c r="C52" s="140" t="s">
        <v>55</v>
      </c>
      <c r="D52" s="141"/>
      <c r="E52" s="141">
        <v>560</v>
      </c>
      <c r="F52" s="142" t="s">
        <v>456</v>
      </c>
      <c r="G52" s="143" t="s">
        <v>457</v>
      </c>
      <c r="H52" s="128"/>
      <c r="I52" s="128"/>
      <c r="J52" s="128"/>
      <c r="K52" s="128"/>
      <c r="L52" s="128"/>
      <c r="M52" s="128"/>
      <c r="N52" s="128"/>
      <c r="O52" s="128"/>
      <c r="P52" s="128"/>
      <c r="Q52" s="128"/>
      <c r="R52" s="128"/>
      <c r="S52" s="128"/>
      <c r="T52" s="128"/>
      <c r="U52" s="128"/>
      <c r="V52" s="128"/>
      <c r="W52" s="128"/>
      <c r="X52" s="128"/>
      <c r="Y52" s="128"/>
      <c r="Z52" s="128"/>
    </row>
    <row r="53" spans="1:26" x14ac:dyDescent="0.25">
      <c r="A53" s="128"/>
      <c r="B53" s="128"/>
      <c r="C53" s="140" t="s">
        <v>55</v>
      </c>
      <c r="D53" s="141" t="s">
        <v>37</v>
      </c>
      <c r="E53" s="141">
        <v>610</v>
      </c>
      <c r="F53" s="142" t="s">
        <v>434</v>
      </c>
      <c r="G53" s="143" t="s">
        <v>435</v>
      </c>
      <c r="H53" s="128"/>
      <c r="I53" s="128"/>
      <c r="J53" s="128"/>
      <c r="K53" s="128"/>
      <c r="L53" s="128"/>
      <c r="M53" s="128"/>
      <c r="N53" s="128"/>
      <c r="O53" s="128"/>
      <c r="P53" s="128"/>
      <c r="Q53" s="128"/>
      <c r="R53" s="128"/>
      <c r="S53" s="128"/>
      <c r="T53" s="128"/>
      <c r="U53" s="128"/>
      <c r="V53" s="128"/>
      <c r="W53" s="128"/>
      <c r="X53" s="128"/>
      <c r="Y53" s="128"/>
      <c r="Z53" s="128"/>
    </row>
    <row r="54" spans="1:26" x14ac:dyDescent="0.25">
      <c r="A54" s="128"/>
      <c r="B54" s="128"/>
      <c r="C54" s="140" t="s">
        <v>55</v>
      </c>
      <c r="D54" s="146"/>
      <c r="E54" s="140">
        <v>617</v>
      </c>
      <c r="F54" s="142" t="s">
        <v>458</v>
      </c>
      <c r="G54" s="143" t="s">
        <v>459</v>
      </c>
      <c r="H54" s="145"/>
      <c r="I54" s="128"/>
      <c r="J54" s="128"/>
      <c r="K54" s="128"/>
      <c r="L54" s="128"/>
      <c r="M54" s="128"/>
      <c r="N54" s="128"/>
      <c r="O54" s="128"/>
      <c r="P54" s="128"/>
      <c r="Q54" s="128"/>
      <c r="R54" s="128"/>
      <c r="S54" s="128"/>
      <c r="T54" s="128"/>
      <c r="U54" s="128"/>
      <c r="V54" s="128"/>
      <c r="W54" s="128"/>
      <c r="X54" s="128"/>
      <c r="Y54" s="128"/>
      <c r="Z54" s="128"/>
    </row>
    <row r="55" spans="1:26" x14ac:dyDescent="0.25">
      <c r="A55" s="128"/>
      <c r="B55" s="128"/>
      <c r="C55" s="140" t="s">
        <v>55</v>
      </c>
      <c r="D55" s="141" t="s">
        <v>37</v>
      </c>
      <c r="E55" s="141">
        <v>625</v>
      </c>
      <c r="F55" s="142" t="s">
        <v>405</v>
      </c>
      <c r="G55" s="143" t="s">
        <v>460</v>
      </c>
      <c r="H55" s="128"/>
      <c r="I55" s="128"/>
      <c r="J55" s="128"/>
      <c r="K55" s="128"/>
      <c r="L55" s="128"/>
      <c r="M55" s="128"/>
      <c r="N55" s="128"/>
      <c r="O55" s="128"/>
      <c r="P55" s="128"/>
      <c r="Q55" s="128"/>
      <c r="R55" s="128"/>
      <c r="S55" s="128"/>
      <c r="T55" s="128"/>
      <c r="U55" s="128"/>
      <c r="V55" s="128"/>
      <c r="W55" s="128"/>
      <c r="X55" s="128"/>
      <c r="Y55" s="128"/>
      <c r="Z55" s="128"/>
    </row>
    <row r="56" spans="1:26" x14ac:dyDescent="0.25">
      <c r="A56" s="128"/>
      <c r="B56" s="128"/>
      <c r="C56" s="140" t="s">
        <v>55</v>
      </c>
      <c r="D56" s="141" t="s">
        <v>37</v>
      </c>
      <c r="E56" s="141">
        <v>650</v>
      </c>
      <c r="F56" s="142" t="s">
        <v>461</v>
      </c>
      <c r="G56" s="143" t="s">
        <v>462</v>
      </c>
      <c r="H56" s="128"/>
      <c r="I56" s="128"/>
      <c r="J56" s="128"/>
      <c r="K56" s="128"/>
      <c r="L56" s="128"/>
      <c r="M56" s="128"/>
      <c r="N56" s="128"/>
      <c r="O56" s="128"/>
      <c r="P56" s="128"/>
      <c r="Q56" s="128"/>
      <c r="R56" s="128"/>
      <c r="S56" s="128"/>
      <c r="T56" s="128"/>
      <c r="U56" s="128"/>
      <c r="V56" s="128"/>
      <c r="W56" s="128"/>
      <c r="X56" s="128"/>
      <c r="Y56" s="128"/>
      <c r="Z56" s="128"/>
    </row>
    <row r="57" spans="1:26" x14ac:dyDescent="0.25">
      <c r="A57" s="128"/>
      <c r="B57" s="128"/>
      <c r="C57" s="140" t="s">
        <v>55</v>
      </c>
      <c r="D57" s="141" t="s">
        <v>37</v>
      </c>
      <c r="E57" s="141">
        <v>681</v>
      </c>
      <c r="F57" s="142" t="s">
        <v>463</v>
      </c>
      <c r="G57" s="143" t="s">
        <v>464</v>
      </c>
      <c r="H57" s="128"/>
      <c r="I57" s="128"/>
      <c r="J57" s="128"/>
      <c r="K57" s="128"/>
      <c r="L57" s="128"/>
      <c r="M57" s="128"/>
      <c r="N57" s="128"/>
      <c r="O57" s="128"/>
      <c r="P57" s="128"/>
      <c r="Q57" s="128"/>
      <c r="R57" s="128"/>
      <c r="S57" s="128"/>
      <c r="T57" s="128"/>
      <c r="U57" s="128"/>
      <c r="V57" s="128"/>
      <c r="W57" s="128"/>
      <c r="X57" s="128"/>
      <c r="Y57" s="128"/>
      <c r="Z57" s="128"/>
    </row>
    <row r="58" spans="1:26" x14ac:dyDescent="0.25">
      <c r="A58" s="128"/>
      <c r="B58" s="128"/>
      <c r="C58" s="140" t="s">
        <v>55</v>
      </c>
      <c r="D58" s="141"/>
      <c r="E58" s="141">
        <v>692</v>
      </c>
      <c r="F58" s="142" t="s">
        <v>465</v>
      </c>
      <c r="G58" s="143" t="s">
        <v>466</v>
      </c>
      <c r="H58" s="128"/>
      <c r="I58" s="128"/>
      <c r="J58" s="128"/>
      <c r="K58" s="128"/>
      <c r="L58" s="128"/>
      <c r="M58" s="128"/>
      <c r="N58" s="128"/>
      <c r="O58" s="128"/>
      <c r="P58" s="128"/>
      <c r="Q58" s="128"/>
      <c r="R58" s="128"/>
      <c r="S58" s="128"/>
      <c r="T58" s="128"/>
      <c r="U58" s="128"/>
      <c r="V58" s="128"/>
      <c r="W58" s="128"/>
      <c r="X58" s="128"/>
      <c r="Y58" s="128"/>
      <c r="Z58" s="128"/>
    </row>
    <row r="59" spans="1:26" x14ac:dyDescent="0.25">
      <c r="A59" s="128"/>
      <c r="B59" s="128"/>
      <c r="C59" s="140" t="s">
        <v>55</v>
      </c>
      <c r="D59" s="141"/>
      <c r="E59" s="141">
        <v>696</v>
      </c>
      <c r="F59" s="142" t="s">
        <v>467</v>
      </c>
      <c r="G59" s="143" t="s">
        <v>468</v>
      </c>
      <c r="H59" s="128"/>
      <c r="I59" s="128"/>
      <c r="J59" s="128"/>
      <c r="K59" s="128"/>
      <c r="L59" s="128"/>
      <c r="M59" s="128"/>
      <c r="N59" s="128"/>
      <c r="O59" s="128"/>
      <c r="P59" s="128"/>
      <c r="Q59" s="128"/>
      <c r="R59" s="128"/>
      <c r="S59" s="128"/>
      <c r="T59" s="128"/>
      <c r="U59" s="128"/>
      <c r="V59" s="128"/>
      <c r="W59" s="128"/>
      <c r="X59" s="128"/>
      <c r="Y59" s="128"/>
      <c r="Z59" s="128"/>
    </row>
    <row r="60" spans="1:26" x14ac:dyDescent="0.25">
      <c r="A60" s="128"/>
      <c r="B60" s="128"/>
      <c r="C60" s="140" t="s">
        <v>55</v>
      </c>
      <c r="D60" s="141"/>
      <c r="E60" s="141">
        <v>796</v>
      </c>
      <c r="F60" s="142" t="s">
        <v>469</v>
      </c>
      <c r="G60" s="143" t="s">
        <v>470</v>
      </c>
      <c r="H60" s="128"/>
      <c r="I60" s="128"/>
      <c r="J60" s="128"/>
      <c r="K60" s="128"/>
      <c r="L60" s="128"/>
      <c r="M60" s="128"/>
      <c r="N60" s="128"/>
      <c r="O60" s="128"/>
      <c r="P60" s="128"/>
      <c r="Q60" s="128"/>
      <c r="R60" s="128"/>
      <c r="S60" s="128"/>
      <c r="T60" s="128"/>
      <c r="U60" s="128"/>
      <c r="V60" s="128"/>
      <c r="W60" s="128"/>
      <c r="X60" s="128"/>
      <c r="Y60" s="128"/>
      <c r="Z60" s="128"/>
    </row>
    <row r="61" spans="1:26" x14ac:dyDescent="0.25">
      <c r="A61" s="128"/>
      <c r="B61" s="144"/>
      <c r="C61" s="140" t="s">
        <v>55</v>
      </c>
      <c r="D61" s="141"/>
      <c r="E61" s="141">
        <v>797</v>
      </c>
      <c r="F61" s="142" t="s">
        <v>471</v>
      </c>
      <c r="G61" s="143" t="s">
        <v>472</v>
      </c>
      <c r="H61" s="145"/>
      <c r="I61" s="128"/>
      <c r="J61" s="128"/>
      <c r="K61" s="128"/>
      <c r="L61" s="128"/>
      <c r="M61" s="128"/>
      <c r="N61" s="128"/>
      <c r="O61" s="128"/>
      <c r="P61" s="128"/>
      <c r="Q61" s="128"/>
      <c r="R61" s="128"/>
      <c r="S61" s="128"/>
      <c r="T61" s="128"/>
      <c r="U61" s="128"/>
      <c r="V61" s="128"/>
      <c r="W61" s="128"/>
      <c r="X61" s="128"/>
      <c r="Y61" s="128"/>
      <c r="Z61" s="128"/>
    </row>
    <row r="62" spans="1:26" x14ac:dyDescent="0.25">
      <c r="A62" s="128"/>
      <c r="B62" s="128"/>
      <c r="C62" s="140" t="s">
        <v>55</v>
      </c>
      <c r="D62" s="141"/>
      <c r="E62" s="141">
        <v>798</v>
      </c>
      <c r="F62" s="142" t="s">
        <v>473</v>
      </c>
      <c r="G62" s="143" t="s">
        <v>474</v>
      </c>
      <c r="H62" s="128"/>
      <c r="I62" s="128"/>
      <c r="J62" s="128"/>
      <c r="K62" s="128"/>
      <c r="L62" s="128"/>
      <c r="M62" s="128"/>
      <c r="N62" s="128"/>
      <c r="O62" s="128"/>
      <c r="P62" s="128"/>
      <c r="Q62" s="128"/>
      <c r="R62" s="128"/>
      <c r="S62" s="128"/>
      <c r="T62" s="128"/>
      <c r="U62" s="128"/>
      <c r="V62" s="128"/>
      <c r="W62" s="128"/>
      <c r="X62" s="128"/>
      <c r="Y62" s="128"/>
      <c r="Z62" s="128"/>
    </row>
    <row r="63" spans="1:26" x14ac:dyDescent="0.25">
      <c r="A63" s="128"/>
      <c r="B63" s="128"/>
      <c r="C63" s="140" t="s">
        <v>55</v>
      </c>
      <c r="D63" s="141"/>
      <c r="E63" s="141">
        <v>898</v>
      </c>
      <c r="F63" s="142" t="s">
        <v>475</v>
      </c>
      <c r="G63" s="143" t="s">
        <v>476</v>
      </c>
      <c r="H63" s="128"/>
      <c r="I63" s="128"/>
      <c r="J63" s="128"/>
      <c r="K63" s="128"/>
      <c r="L63" s="128"/>
      <c r="M63" s="128"/>
      <c r="N63" s="128"/>
      <c r="O63" s="128"/>
      <c r="P63" s="128"/>
      <c r="Q63" s="128"/>
      <c r="R63" s="128"/>
      <c r="S63" s="128"/>
      <c r="T63" s="128"/>
      <c r="U63" s="128"/>
      <c r="V63" s="128"/>
      <c r="W63" s="128"/>
      <c r="X63" s="128"/>
      <c r="Y63" s="128"/>
      <c r="Z63" s="128"/>
    </row>
    <row r="64" spans="1:26" x14ac:dyDescent="0.25">
      <c r="A64" s="128"/>
      <c r="B64" s="128"/>
      <c r="C64" s="140" t="s">
        <v>55</v>
      </c>
      <c r="D64" s="141"/>
      <c r="E64" s="141">
        <v>899</v>
      </c>
      <c r="F64" s="142" t="s">
        <v>477</v>
      </c>
      <c r="G64" s="143" t="s">
        <v>478</v>
      </c>
      <c r="H64" s="128"/>
      <c r="I64" s="128"/>
      <c r="J64" s="128"/>
      <c r="K64" s="128"/>
      <c r="L64" s="128"/>
      <c r="M64" s="128"/>
      <c r="N64" s="128"/>
      <c r="O64" s="128"/>
      <c r="P64" s="128"/>
      <c r="Q64" s="128"/>
      <c r="R64" s="128"/>
      <c r="S64" s="128"/>
      <c r="T64" s="128"/>
      <c r="U64" s="128"/>
      <c r="V64" s="128"/>
      <c r="W64" s="128"/>
      <c r="X64" s="128"/>
      <c r="Y64" s="128"/>
      <c r="Z64" s="128"/>
    </row>
    <row r="65" spans="1:26" x14ac:dyDescent="0.25">
      <c r="A65" s="128"/>
      <c r="B65" s="128"/>
      <c r="C65" s="140" t="s">
        <v>55</v>
      </c>
      <c r="D65" s="141"/>
      <c r="E65" s="141">
        <v>999</v>
      </c>
      <c r="F65" s="142" t="s">
        <v>479</v>
      </c>
      <c r="G65" s="143" t="s">
        <v>480</v>
      </c>
      <c r="H65" s="128"/>
      <c r="I65" s="128"/>
      <c r="J65" s="128"/>
      <c r="K65" s="128"/>
      <c r="L65" s="128"/>
      <c r="M65" s="128"/>
      <c r="N65" s="128"/>
      <c r="O65" s="128"/>
      <c r="P65" s="128"/>
      <c r="Q65" s="128"/>
      <c r="R65" s="128"/>
      <c r="S65" s="128"/>
      <c r="T65" s="128"/>
      <c r="U65" s="128"/>
      <c r="V65" s="128"/>
      <c r="W65" s="128"/>
      <c r="X65" s="128"/>
      <c r="Y65" s="128"/>
      <c r="Z65" s="128"/>
    </row>
    <row r="66" spans="1:26" x14ac:dyDescent="0.25">
      <c r="A66" s="128"/>
      <c r="B66" s="128"/>
      <c r="C66" s="60"/>
      <c r="D66" s="60">
        <f t="shared" ref="D66:E66" si="4">COUNTIF(D32:D65, "&gt;0")</f>
        <v>15</v>
      </c>
      <c r="E66" s="60">
        <f t="shared" si="4"/>
        <v>23</v>
      </c>
      <c r="F66" s="139"/>
      <c r="G66" s="132"/>
      <c r="H66" s="128"/>
      <c r="I66" s="128"/>
      <c r="J66" s="128"/>
      <c r="K66" s="128"/>
      <c r="L66" s="128"/>
      <c r="M66" s="128"/>
      <c r="N66" s="128"/>
      <c r="O66" s="128"/>
      <c r="P66" s="128"/>
      <c r="Q66" s="128"/>
      <c r="R66" s="128"/>
      <c r="S66" s="128"/>
      <c r="T66" s="128"/>
      <c r="U66" s="128"/>
      <c r="V66" s="128"/>
      <c r="W66" s="128"/>
      <c r="X66" s="128"/>
      <c r="Y66" s="128"/>
      <c r="Z66" s="128"/>
    </row>
    <row r="67" spans="1:26" x14ac:dyDescent="0.25">
      <c r="A67" s="128"/>
      <c r="B67" s="128"/>
      <c r="C67" s="138"/>
      <c r="D67" s="60"/>
      <c r="E67" s="60"/>
      <c r="F67" s="130"/>
      <c r="G67" s="128"/>
      <c r="H67" s="128"/>
      <c r="I67" s="128"/>
      <c r="J67" s="128"/>
      <c r="K67" s="128"/>
      <c r="L67" s="128"/>
      <c r="M67" s="128"/>
      <c r="N67" s="128"/>
      <c r="O67" s="128"/>
      <c r="P67" s="128"/>
      <c r="Q67" s="128"/>
      <c r="R67" s="128"/>
      <c r="S67" s="128"/>
      <c r="T67" s="128"/>
      <c r="U67" s="128"/>
      <c r="V67" s="128"/>
      <c r="W67" s="128"/>
      <c r="X67" s="128"/>
      <c r="Y67" s="128"/>
      <c r="Z67" s="128"/>
    </row>
    <row r="68" spans="1:26" x14ac:dyDescent="0.25">
      <c r="A68" s="128"/>
      <c r="B68" s="128"/>
      <c r="C68" s="138" t="s">
        <v>78</v>
      </c>
      <c r="D68" s="60"/>
      <c r="E68" s="60"/>
      <c r="F68" s="130"/>
      <c r="G68" s="128"/>
      <c r="H68" s="128"/>
      <c r="I68" s="128"/>
      <c r="J68" s="128"/>
      <c r="K68" s="128"/>
      <c r="L68" s="128"/>
      <c r="M68" s="128"/>
      <c r="N68" s="128"/>
      <c r="O68" s="128"/>
      <c r="P68" s="128"/>
      <c r="Q68" s="128"/>
      <c r="R68" s="128"/>
      <c r="S68" s="128"/>
      <c r="T68" s="128"/>
      <c r="U68" s="128"/>
      <c r="V68" s="128"/>
      <c r="W68" s="128"/>
      <c r="X68" s="128"/>
      <c r="Y68" s="128"/>
      <c r="Z68" s="128"/>
    </row>
    <row r="69" spans="1:26" x14ac:dyDescent="0.25">
      <c r="A69" s="133"/>
      <c r="B69" s="133"/>
      <c r="C69" s="135"/>
      <c r="D69" s="135" t="s">
        <v>32</v>
      </c>
      <c r="E69" s="135" t="s">
        <v>33</v>
      </c>
      <c r="F69" s="136"/>
      <c r="G69" s="137"/>
      <c r="H69" s="133"/>
      <c r="I69" s="133"/>
      <c r="J69" s="133"/>
      <c r="K69" s="133"/>
      <c r="L69" s="133"/>
      <c r="M69" s="133"/>
      <c r="N69" s="133"/>
      <c r="O69" s="133"/>
      <c r="P69" s="133"/>
      <c r="Q69" s="133"/>
      <c r="R69" s="133"/>
      <c r="S69" s="133"/>
      <c r="T69" s="133"/>
      <c r="U69" s="133"/>
      <c r="V69" s="133"/>
      <c r="W69" s="133"/>
      <c r="X69" s="133"/>
      <c r="Y69" s="133"/>
      <c r="Z69" s="133"/>
    </row>
    <row r="70" spans="1:26" x14ac:dyDescent="0.25">
      <c r="A70" s="128"/>
      <c r="B70" s="128"/>
      <c r="C70" s="140" t="s">
        <v>79</v>
      </c>
      <c r="D70" s="141">
        <v>250</v>
      </c>
      <c r="E70" s="141" t="s">
        <v>37</v>
      </c>
      <c r="F70" s="142" t="s">
        <v>481</v>
      </c>
      <c r="G70" s="143" t="s">
        <v>482</v>
      </c>
      <c r="H70" s="128"/>
      <c r="I70" s="128"/>
      <c r="J70" s="128"/>
      <c r="K70" s="128"/>
      <c r="L70" s="128"/>
      <c r="M70" s="128"/>
      <c r="N70" s="128"/>
      <c r="O70" s="128"/>
      <c r="P70" s="128"/>
      <c r="Q70" s="128"/>
      <c r="R70" s="128"/>
      <c r="S70" s="128"/>
      <c r="T70" s="128"/>
      <c r="U70" s="128"/>
      <c r="V70" s="128"/>
      <c r="W70" s="128"/>
      <c r="X70" s="128"/>
      <c r="Y70" s="128"/>
      <c r="Z70" s="128"/>
    </row>
    <row r="71" spans="1:26" x14ac:dyDescent="0.25">
      <c r="A71" s="128"/>
      <c r="B71" s="128"/>
      <c r="C71" s="140" t="s">
        <v>79</v>
      </c>
      <c r="D71" s="141">
        <v>260</v>
      </c>
      <c r="E71" s="141" t="s">
        <v>37</v>
      </c>
      <c r="F71" s="142" t="s">
        <v>483</v>
      </c>
      <c r="G71" s="143" t="s">
        <v>484</v>
      </c>
      <c r="H71" s="128"/>
      <c r="I71" s="128"/>
      <c r="J71" s="128"/>
      <c r="K71" s="128"/>
      <c r="L71" s="128"/>
      <c r="M71" s="128"/>
      <c r="N71" s="128"/>
      <c r="O71" s="128"/>
      <c r="P71" s="128"/>
      <c r="Q71" s="128"/>
      <c r="R71" s="128"/>
      <c r="S71" s="128"/>
      <c r="T71" s="128"/>
      <c r="U71" s="128"/>
      <c r="V71" s="128"/>
      <c r="W71" s="128"/>
      <c r="X71" s="128"/>
      <c r="Y71" s="128"/>
      <c r="Z71" s="128"/>
    </row>
    <row r="72" spans="1:26" x14ac:dyDescent="0.25">
      <c r="A72" s="128"/>
      <c r="B72" s="128"/>
      <c r="C72" s="140" t="s">
        <v>79</v>
      </c>
      <c r="D72" s="141">
        <v>296</v>
      </c>
      <c r="E72" s="141" t="s">
        <v>37</v>
      </c>
      <c r="F72" s="142" t="s">
        <v>485</v>
      </c>
      <c r="G72" s="143" t="s">
        <v>485</v>
      </c>
      <c r="H72" s="128"/>
      <c r="I72" s="128"/>
      <c r="J72" s="128"/>
      <c r="K72" s="128"/>
      <c r="L72" s="128"/>
      <c r="M72" s="128"/>
      <c r="N72" s="128"/>
      <c r="O72" s="128"/>
      <c r="P72" s="128"/>
      <c r="Q72" s="128"/>
      <c r="R72" s="128"/>
      <c r="S72" s="128"/>
      <c r="T72" s="128"/>
      <c r="U72" s="128"/>
      <c r="V72" s="128"/>
      <c r="W72" s="128"/>
      <c r="X72" s="128"/>
      <c r="Y72" s="128"/>
      <c r="Z72" s="128"/>
    </row>
    <row r="73" spans="1:26" x14ac:dyDescent="0.25">
      <c r="A73" s="128"/>
      <c r="B73" s="128"/>
      <c r="C73" s="140" t="s">
        <v>79</v>
      </c>
      <c r="D73" s="141">
        <v>420</v>
      </c>
      <c r="E73" s="141"/>
      <c r="F73" s="142" t="s">
        <v>486</v>
      </c>
      <c r="G73" s="143" t="s">
        <v>487</v>
      </c>
      <c r="H73" s="128"/>
      <c r="I73" s="128"/>
      <c r="J73" s="128"/>
      <c r="K73" s="128"/>
      <c r="L73" s="128"/>
      <c r="M73" s="128"/>
      <c r="N73" s="128"/>
      <c r="O73" s="128"/>
      <c r="P73" s="128"/>
      <c r="Q73" s="128"/>
      <c r="R73" s="128"/>
      <c r="S73" s="128"/>
      <c r="T73" s="128"/>
      <c r="U73" s="128"/>
      <c r="V73" s="128"/>
      <c r="W73" s="128"/>
      <c r="X73" s="128"/>
      <c r="Y73" s="128"/>
      <c r="Z73" s="128"/>
    </row>
    <row r="74" spans="1:26" x14ac:dyDescent="0.25">
      <c r="A74" s="128"/>
      <c r="B74" s="128"/>
      <c r="C74" s="140" t="s">
        <v>79</v>
      </c>
      <c r="D74" s="141">
        <v>470</v>
      </c>
      <c r="E74" s="141" t="s">
        <v>37</v>
      </c>
      <c r="F74" s="142" t="s">
        <v>488</v>
      </c>
      <c r="G74" s="143" t="s">
        <v>489</v>
      </c>
      <c r="H74" s="128"/>
      <c r="I74" s="128"/>
      <c r="J74" s="128"/>
      <c r="K74" s="128"/>
      <c r="L74" s="128"/>
      <c r="M74" s="128"/>
      <c r="N74" s="128"/>
      <c r="O74" s="128"/>
      <c r="P74" s="128"/>
      <c r="Q74" s="128"/>
      <c r="R74" s="128"/>
      <c r="S74" s="128"/>
      <c r="T74" s="128"/>
      <c r="U74" s="128"/>
      <c r="V74" s="128"/>
      <c r="W74" s="128"/>
      <c r="X74" s="128"/>
      <c r="Y74" s="128"/>
      <c r="Z74" s="128"/>
    </row>
    <row r="75" spans="1:26" x14ac:dyDescent="0.25">
      <c r="A75" s="128"/>
      <c r="B75" s="128"/>
      <c r="C75" s="140" t="s">
        <v>79</v>
      </c>
      <c r="D75" s="141">
        <v>490</v>
      </c>
      <c r="E75" s="141" t="s">
        <v>37</v>
      </c>
      <c r="F75" s="142" t="s">
        <v>490</v>
      </c>
      <c r="G75" s="143" t="s">
        <v>491</v>
      </c>
      <c r="H75" s="128"/>
      <c r="I75" s="128"/>
      <c r="J75" s="128"/>
      <c r="K75" s="128"/>
      <c r="L75" s="128"/>
      <c r="M75" s="128"/>
      <c r="N75" s="128"/>
      <c r="O75" s="128"/>
      <c r="P75" s="128"/>
      <c r="Q75" s="128"/>
      <c r="R75" s="128"/>
      <c r="S75" s="128"/>
      <c r="T75" s="128"/>
      <c r="U75" s="128"/>
      <c r="V75" s="128"/>
      <c r="W75" s="128"/>
      <c r="X75" s="128"/>
      <c r="Y75" s="128"/>
      <c r="Z75" s="128"/>
    </row>
    <row r="76" spans="1:26" x14ac:dyDescent="0.25">
      <c r="A76" s="128"/>
      <c r="B76" s="128"/>
      <c r="C76" s="140" t="s">
        <v>79</v>
      </c>
      <c r="D76" s="141">
        <v>498</v>
      </c>
      <c r="E76" s="141" t="s">
        <v>37</v>
      </c>
      <c r="F76" s="142" t="s">
        <v>492</v>
      </c>
      <c r="G76" s="143" t="s">
        <v>493</v>
      </c>
      <c r="H76" s="128"/>
      <c r="I76" s="128"/>
      <c r="J76" s="128"/>
      <c r="K76" s="128"/>
      <c r="L76" s="128"/>
      <c r="M76" s="128"/>
      <c r="N76" s="128"/>
      <c r="O76" s="128"/>
      <c r="P76" s="128"/>
      <c r="Q76" s="128"/>
      <c r="R76" s="128"/>
      <c r="S76" s="128"/>
      <c r="T76" s="128"/>
      <c r="U76" s="128"/>
      <c r="V76" s="128"/>
      <c r="W76" s="128"/>
      <c r="X76" s="128"/>
      <c r="Y76" s="128"/>
      <c r="Z76" s="128"/>
    </row>
    <row r="77" spans="1:26" x14ac:dyDescent="0.25">
      <c r="A77" s="128"/>
      <c r="B77" s="128"/>
      <c r="C77" s="140" t="s">
        <v>79</v>
      </c>
      <c r="D77" s="141" t="s">
        <v>37</v>
      </c>
      <c r="E77" s="141">
        <v>519</v>
      </c>
      <c r="F77" s="142" t="s">
        <v>494</v>
      </c>
      <c r="G77" s="143" t="s">
        <v>495</v>
      </c>
      <c r="H77" s="128"/>
      <c r="I77" s="128"/>
      <c r="J77" s="128"/>
      <c r="K77" s="128"/>
      <c r="L77" s="128"/>
      <c r="M77" s="128"/>
      <c r="N77" s="128"/>
      <c r="O77" s="128"/>
      <c r="P77" s="128"/>
      <c r="Q77" s="128"/>
      <c r="R77" s="128"/>
      <c r="S77" s="128"/>
      <c r="T77" s="128"/>
      <c r="U77" s="128"/>
      <c r="V77" s="128"/>
      <c r="W77" s="128"/>
      <c r="X77" s="128"/>
      <c r="Y77" s="128"/>
      <c r="Z77" s="128"/>
    </row>
    <row r="78" spans="1:26" x14ac:dyDescent="0.25">
      <c r="A78" s="128"/>
      <c r="B78" s="128"/>
      <c r="C78" s="140" t="s">
        <v>79</v>
      </c>
      <c r="D78" s="141" t="s">
        <v>37</v>
      </c>
      <c r="E78" s="141">
        <v>596</v>
      </c>
      <c r="F78" s="142" t="s">
        <v>485</v>
      </c>
      <c r="G78" s="143" t="s">
        <v>496</v>
      </c>
      <c r="H78" s="128"/>
      <c r="I78" s="128"/>
      <c r="J78" s="128"/>
      <c r="K78" s="128"/>
      <c r="L78" s="128"/>
      <c r="M78" s="128"/>
      <c r="N78" s="128"/>
      <c r="O78" s="128"/>
      <c r="P78" s="128"/>
      <c r="Q78" s="128"/>
      <c r="R78" s="128"/>
      <c r="S78" s="128"/>
      <c r="T78" s="128"/>
      <c r="U78" s="128"/>
      <c r="V78" s="128"/>
      <c r="W78" s="128"/>
      <c r="X78" s="128"/>
      <c r="Y78" s="128"/>
      <c r="Z78" s="128"/>
    </row>
    <row r="79" spans="1:26" x14ac:dyDescent="0.25">
      <c r="A79" s="128"/>
      <c r="B79" s="128"/>
      <c r="C79" s="140" t="s">
        <v>79</v>
      </c>
      <c r="D79" s="141" t="s">
        <v>37</v>
      </c>
      <c r="E79" s="141">
        <v>607</v>
      </c>
      <c r="F79" s="142" t="s">
        <v>497</v>
      </c>
      <c r="G79" s="143" t="s">
        <v>498</v>
      </c>
      <c r="H79" s="128"/>
      <c r="I79" s="128"/>
      <c r="J79" s="128"/>
      <c r="K79" s="128"/>
      <c r="L79" s="128"/>
      <c r="M79" s="128"/>
      <c r="N79" s="128"/>
      <c r="O79" s="128"/>
      <c r="P79" s="128"/>
      <c r="Q79" s="128"/>
      <c r="R79" s="128"/>
      <c r="S79" s="128"/>
      <c r="T79" s="128"/>
      <c r="U79" s="128"/>
      <c r="V79" s="128"/>
      <c r="W79" s="128"/>
      <c r="X79" s="128"/>
      <c r="Y79" s="128"/>
      <c r="Z79" s="128"/>
    </row>
    <row r="80" spans="1:26" x14ac:dyDescent="0.25">
      <c r="A80" s="128"/>
      <c r="B80" s="128"/>
      <c r="C80" s="140" t="s">
        <v>79</v>
      </c>
      <c r="D80" s="141" t="s">
        <v>37</v>
      </c>
      <c r="E80" s="141">
        <v>796</v>
      </c>
      <c r="F80" s="142" t="s">
        <v>90</v>
      </c>
      <c r="G80" s="143" t="s">
        <v>499</v>
      </c>
      <c r="H80" s="128"/>
      <c r="I80" s="128"/>
      <c r="J80" s="128"/>
      <c r="K80" s="128"/>
      <c r="L80" s="128"/>
      <c r="M80" s="128"/>
      <c r="N80" s="128"/>
      <c r="O80" s="128"/>
      <c r="P80" s="128"/>
      <c r="Q80" s="128"/>
      <c r="R80" s="128"/>
      <c r="S80" s="128"/>
      <c r="T80" s="128"/>
      <c r="U80" s="128"/>
      <c r="V80" s="128"/>
      <c r="W80" s="128"/>
      <c r="X80" s="128"/>
      <c r="Y80" s="128"/>
      <c r="Z80" s="128"/>
    </row>
    <row r="81" spans="1:26" x14ac:dyDescent="0.25">
      <c r="A81" s="128"/>
      <c r="B81" s="128"/>
      <c r="C81" s="140" t="s">
        <v>79</v>
      </c>
      <c r="D81" s="141" t="s">
        <v>37</v>
      </c>
      <c r="E81" s="141">
        <v>797</v>
      </c>
      <c r="F81" s="142" t="s">
        <v>500</v>
      </c>
      <c r="G81" s="143" t="s">
        <v>501</v>
      </c>
      <c r="H81" s="128"/>
      <c r="I81" s="128"/>
      <c r="J81" s="128"/>
      <c r="K81" s="128"/>
      <c r="L81" s="128"/>
      <c r="M81" s="128"/>
      <c r="N81" s="128"/>
      <c r="O81" s="128"/>
      <c r="P81" s="128"/>
      <c r="Q81" s="128"/>
      <c r="R81" s="128"/>
      <c r="S81" s="128"/>
      <c r="T81" s="128"/>
      <c r="U81" s="128"/>
      <c r="V81" s="128"/>
      <c r="W81" s="128"/>
      <c r="X81" s="128"/>
      <c r="Y81" s="128"/>
      <c r="Z81" s="128"/>
    </row>
    <row r="82" spans="1:26" x14ac:dyDescent="0.25">
      <c r="A82" s="128"/>
      <c r="B82" s="128"/>
      <c r="C82" s="140" t="s">
        <v>79</v>
      </c>
      <c r="D82" s="141" t="s">
        <v>37</v>
      </c>
      <c r="E82" s="141">
        <v>898</v>
      </c>
      <c r="F82" s="142" t="s">
        <v>475</v>
      </c>
      <c r="G82" s="143" t="s">
        <v>502</v>
      </c>
      <c r="H82" s="128"/>
      <c r="I82" s="128"/>
      <c r="J82" s="128"/>
      <c r="K82" s="128"/>
      <c r="L82" s="128"/>
      <c r="M82" s="128"/>
      <c r="N82" s="128"/>
      <c r="O82" s="128"/>
      <c r="P82" s="128"/>
      <c r="Q82" s="128"/>
      <c r="R82" s="128"/>
      <c r="S82" s="128"/>
      <c r="T82" s="128"/>
      <c r="U82" s="128"/>
      <c r="V82" s="128"/>
      <c r="W82" s="128"/>
      <c r="X82" s="128"/>
      <c r="Y82" s="128"/>
      <c r="Z82" s="128"/>
    </row>
    <row r="83" spans="1:26" x14ac:dyDescent="0.25">
      <c r="A83" s="128"/>
      <c r="B83" s="128"/>
      <c r="C83" s="140" t="s">
        <v>79</v>
      </c>
      <c r="D83" s="141" t="s">
        <v>37</v>
      </c>
      <c r="E83" s="141">
        <v>899</v>
      </c>
      <c r="F83" s="142" t="s">
        <v>503</v>
      </c>
      <c r="G83" s="143" t="s">
        <v>504</v>
      </c>
      <c r="H83" s="128"/>
      <c r="I83" s="128"/>
      <c r="J83" s="128"/>
      <c r="K83" s="128"/>
      <c r="L83" s="128"/>
      <c r="M83" s="128"/>
      <c r="N83" s="128"/>
      <c r="O83" s="128"/>
      <c r="P83" s="128"/>
      <c r="Q83" s="128"/>
      <c r="R83" s="128"/>
      <c r="S83" s="128"/>
      <c r="T83" s="128"/>
      <c r="U83" s="128"/>
      <c r="V83" s="128"/>
      <c r="W83" s="128"/>
      <c r="X83" s="128"/>
      <c r="Y83" s="128"/>
      <c r="Z83" s="128"/>
    </row>
    <row r="84" spans="1:26" x14ac:dyDescent="0.25">
      <c r="A84" s="128"/>
      <c r="B84" s="128"/>
      <c r="C84" s="140" t="s">
        <v>79</v>
      </c>
      <c r="D84" s="141" t="s">
        <v>37</v>
      </c>
      <c r="E84" s="141">
        <v>999</v>
      </c>
      <c r="F84" s="142" t="s">
        <v>479</v>
      </c>
      <c r="G84" s="143" t="s">
        <v>505</v>
      </c>
      <c r="H84" s="128"/>
      <c r="I84" s="128"/>
      <c r="J84" s="128"/>
      <c r="K84" s="128"/>
      <c r="L84" s="128"/>
      <c r="M84" s="128"/>
      <c r="N84" s="128"/>
      <c r="O84" s="128"/>
      <c r="P84" s="128"/>
      <c r="Q84" s="128"/>
      <c r="R84" s="128"/>
      <c r="S84" s="128"/>
      <c r="T84" s="128"/>
      <c r="U84" s="128"/>
      <c r="V84" s="128"/>
      <c r="W84" s="128"/>
      <c r="X84" s="128"/>
      <c r="Y84" s="128"/>
      <c r="Z84" s="128"/>
    </row>
    <row r="85" spans="1:26" x14ac:dyDescent="0.25">
      <c r="A85" s="128"/>
      <c r="B85" s="128"/>
      <c r="C85" s="60"/>
      <c r="D85" s="60">
        <f t="shared" ref="D85:E85" si="5">COUNTIF(D70:D84, "&gt;0")</f>
        <v>7</v>
      </c>
      <c r="E85" s="60">
        <f t="shared" si="5"/>
        <v>8</v>
      </c>
      <c r="F85" s="139"/>
      <c r="G85" s="132"/>
      <c r="H85" s="128"/>
      <c r="I85" s="128"/>
      <c r="J85" s="128"/>
      <c r="K85" s="128"/>
      <c r="L85" s="128"/>
      <c r="M85" s="128"/>
      <c r="N85" s="128"/>
      <c r="O85" s="128"/>
      <c r="P85" s="128"/>
      <c r="Q85" s="128"/>
      <c r="R85" s="128"/>
      <c r="S85" s="128"/>
      <c r="T85" s="128"/>
      <c r="U85" s="128"/>
      <c r="V85" s="128"/>
      <c r="W85" s="128"/>
      <c r="X85" s="128"/>
      <c r="Y85" s="128"/>
      <c r="Z85" s="128"/>
    </row>
    <row r="86" spans="1:26" x14ac:dyDescent="0.25">
      <c r="A86" s="128"/>
      <c r="B86" s="128"/>
      <c r="C86" s="60"/>
      <c r="D86" s="60"/>
      <c r="E86" s="60"/>
      <c r="F86" s="139"/>
      <c r="G86" s="132"/>
      <c r="H86" s="128"/>
      <c r="I86" s="128"/>
      <c r="J86" s="128"/>
      <c r="K86" s="128"/>
      <c r="L86" s="128"/>
      <c r="M86" s="128"/>
      <c r="N86" s="128"/>
      <c r="O86" s="128"/>
      <c r="P86" s="128"/>
      <c r="Q86" s="128"/>
      <c r="R86" s="128"/>
      <c r="S86" s="128"/>
      <c r="T86" s="128"/>
      <c r="U86" s="128"/>
      <c r="V86" s="128"/>
      <c r="W86" s="128"/>
      <c r="X86" s="128"/>
      <c r="Y86" s="128"/>
      <c r="Z86" s="128"/>
    </row>
    <row r="87" spans="1:26" x14ac:dyDescent="0.25">
      <c r="A87" s="128"/>
      <c r="B87" s="128"/>
      <c r="C87" s="60"/>
      <c r="D87" s="60"/>
      <c r="E87" s="60"/>
      <c r="F87" s="139"/>
      <c r="G87" s="132"/>
      <c r="H87" s="128"/>
      <c r="I87" s="128"/>
      <c r="J87" s="128"/>
      <c r="K87" s="128"/>
      <c r="L87" s="128"/>
      <c r="M87" s="128"/>
      <c r="N87" s="128"/>
      <c r="O87" s="128"/>
      <c r="P87" s="128"/>
      <c r="Q87" s="128"/>
      <c r="R87" s="128"/>
      <c r="S87" s="128"/>
      <c r="T87" s="128"/>
      <c r="U87" s="128"/>
      <c r="V87" s="128"/>
      <c r="W87" s="128"/>
      <c r="X87" s="128"/>
      <c r="Y87" s="128"/>
      <c r="Z87" s="128"/>
    </row>
    <row r="88" spans="1:26" x14ac:dyDescent="0.25">
      <c r="A88" s="128"/>
      <c r="B88" s="128"/>
      <c r="C88" s="138" t="s">
        <v>94</v>
      </c>
      <c r="D88" s="60"/>
      <c r="E88" s="60"/>
      <c r="F88" s="139"/>
      <c r="G88" s="132"/>
      <c r="H88" s="128"/>
      <c r="I88" s="128"/>
      <c r="J88" s="128"/>
      <c r="K88" s="128"/>
      <c r="L88" s="128"/>
      <c r="M88" s="128"/>
      <c r="N88" s="128"/>
      <c r="O88" s="128"/>
      <c r="P88" s="128"/>
      <c r="Q88" s="128"/>
      <c r="R88" s="128"/>
      <c r="S88" s="128"/>
      <c r="T88" s="128"/>
      <c r="U88" s="128"/>
      <c r="V88" s="128"/>
      <c r="W88" s="128"/>
      <c r="X88" s="128"/>
      <c r="Y88" s="128"/>
      <c r="Z88" s="128"/>
    </row>
    <row r="89" spans="1:26" x14ac:dyDescent="0.25">
      <c r="A89" s="133"/>
      <c r="B89" s="133"/>
      <c r="C89" s="135"/>
      <c r="D89" s="135" t="s">
        <v>32</v>
      </c>
      <c r="E89" s="135" t="s">
        <v>33</v>
      </c>
      <c r="F89" s="136"/>
      <c r="G89" s="137"/>
      <c r="H89" s="133"/>
      <c r="I89" s="133"/>
      <c r="J89" s="133"/>
      <c r="K89" s="133"/>
      <c r="L89" s="133"/>
      <c r="M89" s="133"/>
      <c r="N89" s="133"/>
      <c r="O89" s="133"/>
      <c r="P89" s="133"/>
      <c r="Q89" s="133"/>
      <c r="R89" s="133"/>
      <c r="S89" s="133"/>
      <c r="T89" s="133"/>
      <c r="U89" s="133"/>
      <c r="V89" s="133"/>
      <c r="W89" s="133"/>
      <c r="X89" s="133"/>
      <c r="Y89" s="133"/>
      <c r="Z89" s="133"/>
    </row>
    <row r="90" spans="1:26" x14ac:dyDescent="0.25">
      <c r="A90" s="128"/>
      <c r="B90" s="128"/>
      <c r="C90" s="140" t="s">
        <v>95</v>
      </c>
      <c r="D90" s="141">
        <v>425</v>
      </c>
      <c r="E90" s="141">
        <v>625</v>
      </c>
      <c r="F90" s="142" t="s">
        <v>506</v>
      </c>
      <c r="G90" s="143" t="s">
        <v>507</v>
      </c>
      <c r="H90" s="128"/>
      <c r="I90" s="128"/>
      <c r="J90" s="128"/>
      <c r="K90" s="128"/>
      <c r="L90" s="128"/>
      <c r="M90" s="128"/>
      <c r="N90" s="128"/>
      <c r="O90" s="128"/>
      <c r="P90" s="128"/>
      <c r="Q90" s="128"/>
      <c r="R90" s="128"/>
      <c r="S90" s="128"/>
      <c r="T90" s="128"/>
      <c r="U90" s="128"/>
      <c r="V90" s="128"/>
      <c r="W90" s="128"/>
      <c r="X90" s="128"/>
      <c r="Y90" s="128"/>
      <c r="Z90" s="128"/>
    </row>
    <row r="91" spans="1:26" x14ac:dyDescent="0.25">
      <c r="A91" s="128"/>
      <c r="B91" s="128"/>
      <c r="C91" s="140" t="s">
        <v>95</v>
      </c>
      <c r="D91" s="141">
        <v>440</v>
      </c>
      <c r="E91" s="141">
        <v>640</v>
      </c>
      <c r="F91" s="142" t="s">
        <v>508</v>
      </c>
      <c r="G91" s="143" t="s">
        <v>509</v>
      </c>
      <c r="H91" s="128"/>
      <c r="I91" s="128"/>
      <c r="J91" s="128"/>
      <c r="K91" s="128"/>
      <c r="L91" s="128"/>
      <c r="M91" s="128"/>
      <c r="N91" s="128"/>
      <c r="O91" s="128"/>
      <c r="P91" s="128"/>
      <c r="Q91" s="128"/>
      <c r="R91" s="128"/>
      <c r="S91" s="128"/>
      <c r="T91" s="128"/>
      <c r="U91" s="128"/>
      <c r="V91" s="128"/>
      <c r="W91" s="128"/>
      <c r="X91" s="128"/>
      <c r="Y91" s="128"/>
      <c r="Z91" s="128"/>
    </row>
    <row r="92" spans="1:26" x14ac:dyDescent="0.25">
      <c r="A92" s="78"/>
      <c r="B92" s="128"/>
      <c r="C92" s="140" t="s">
        <v>95</v>
      </c>
      <c r="D92" s="141">
        <v>468</v>
      </c>
      <c r="E92" s="141">
        <v>568</v>
      </c>
      <c r="F92" s="142" t="s">
        <v>510</v>
      </c>
      <c r="G92" s="143" t="s">
        <v>511</v>
      </c>
      <c r="H92" s="128"/>
      <c r="I92" s="128"/>
      <c r="J92" s="128"/>
      <c r="K92" s="128"/>
      <c r="L92" s="128"/>
      <c r="M92" s="128"/>
      <c r="N92" s="128"/>
      <c r="O92" s="128"/>
      <c r="P92" s="128"/>
      <c r="Q92" s="128"/>
      <c r="R92" s="128"/>
      <c r="S92" s="128"/>
      <c r="T92" s="128"/>
      <c r="U92" s="128"/>
      <c r="V92" s="128"/>
      <c r="W92" s="128"/>
      <c r="X92" s="128"/>
      <c r="Y92" s="128"/>
      <c r="Z92" s="128"/>
    </row>
    <row r="93" spans="1:26" x14ac:dyDescent="0.25">
      <c r="A93" s="128"/>
      <c r="B93" s="128"/>
      <c r="C93" s="140" t="s">
        <v>95</v>
      </c>
      <c r="D93" s="141">
        <v>480</v>
      </c>
      <c r="E93" s="141">
        <v>580</v>
      </c>
      <c r="F93" s="142" t="s">
        <v>512</v>
      </c>
      <c r="G93" s="143" t="s">
        <v>513</v>
      </c>
      <c r="H93" s="128"/>
      <c r="I93" s="128"/>
      <c r="J93" s="128"/>
      <c r="K93" s="128"/>
      <c r="L93" s="128"/>
      <c r="M93" s="128"/>
      <c r="N93" s="128"/>
      <c r="O93" s="128"/>
      <c r="P93" s="128"/>
      <c r="Q93" s="128"/>
      <c r="R93" s="128"/>
      <c r="S93" s="128"/>
      <c r="T93" s="128"/>
      <c r="U93" s="128"/>
      <c r="V93" s="128"/>
      <c r="W93" s="128"/>
      <c r="X93" s="128"/>
      <c r="Y93" s="128"/>
      <c r="Z93" s="128"/>
    </row>
    <row r="94" spans="1:26" x14ac:dyDescent="0.25">
      <c r="A94" s="128"/>
      <c r="B94" s="128"/>
      <c r="C94" s="140" t="s">
        <v>95</v>
      </c>
      <c r="D94" s="141">
        <v>489</v>
      </c>
      <c r="E94" s="141" t="s">
        <v>37</v>
      </c>
      <c r="F94" s="142" t="s">
        <v>514</v>
      </c>
      <c r="G94" s="143" t="s">
        <v>515</v>
      </c>
      <c r="H94" s="128"/>
      <c r="I94" s="128"/>
      <c r="J94" s="128"/>
      <c r="K94" s="128"/>
      <c r="L94" s="128"/>
      <c r="M94" s="128"/>
      <c r="N94" s="128"/>
      <c r="O94" s="128"/>
      <c r="P94" s="128"/>
      <c r="Q94" s="128"/>
      <c r="R94" s="128"/>
      <c r="S94" s="128"/>
      <c r="T94" s="128"/>
      <c r="U94" s="128"/>
      <c r="V94" s="128"/>
      <c r="W94" s="128"/>
      <c r="X94" s="128"/>
      <c r="Y94" s="128"/>
      <c r="Z94" s="128"/>
    </row>
    <row r="95" spans="1:26" x14ac:dyDescent="0.25">
      <c r="A95" s="128"/>
      <c r="B95" s="128"/>
      <c r="C95" s="140" t="s">
        <v>95</v>
      </c>
      <c r="D95" s="141">
        <v>496</v>
      </c>
      <c r="E95" s="141" t="s">
        <v>37</v>
      </c>
      <c r="F95" s="142" t="s">
        <v>516</v>
      </c>
      <c r="G95" s="143" t="s">
        <v>517</v>
      </c>
      <c r="H95" s="128"/>
      <c r="I95" s="128"/>
      <c r="J95" s="128"/>
      <c r="K95" s="128"/>
      <c r="L95" s="128"/>
      <c r="M95" s="128"/>
      <c r="N95" s="128"/>
      <c r="O95" s="128"/>
      <c r="P95" s="128"/>
      <c r="Q95" s="128"/>
      <c r="R95" s="128"/>
      <c r="S95" s="128"/>
      <c r="T95" s="128"/>
      <c r="U95" s="128"/>
      <c r="V95" s="128"/>
      <c r="W95" s="128"/>
      <c r="X95" s="128"/>
      <c r="Y95" s="128"/>
      <c r="Z95" s="128"/>
    </row>
    <row r="96" spans="1:26" x14ac:dyDescent="0.25">
      <c r="A96" s="128"/>
      <c r="B96" s="128"/>
      <c r="C96" s="140" t="s">
        <v>95</v>
      </c>
      <c r="D96" s="141">
        <v>498</v>
      </c>
      <c r="E96" s="141" t="s">
        <v>37</v>
      </c>
      <c r="F96" s="142" t="s">
        <v>518</v>
      </c>
      <c r="G96" s="143" t="s">
        <v>519</v>
      </c>
      <c r="H96" s="128"/>
      <c r="I96" s="128"/>
      <c r="J96" s="128"/>
      <c r="K96" s="128"/>
      <c r="L96" s="128"/>
      <c r="M96" s="128"/>
      <c r="N96" s="128"/>
      <c r="O96" s="128"/>
      <c r="P96" s="128"/>
      <c r="Q96" s="128"/>
      <c r="R96" s="128"/>
      <c r="S96" s="128"/>
      <c r="T96" s="128"/>
      <c r="U96" s="128"/>
      <c r="V96" s="128"/>
      <c r="W96" s="128"/>
      <c r="X96" s="128"/>
      <c r="Y96" s="128"/>
      <c r="Z96" s="128"/>
    </row>
    <row r="97" spans="1:26" x14ac:dyDescent="0.25">
      <c r="A97" s="128"/>
      <c r="B97" s="128"/>
      <c r="C97" s="140" t="s">
        <v>95</v>
      </c>
      <c r="D97" s="141" t="s">
        <v>37</v>
      </c>
      <c r="E97" s="141">
        <v>506</v>
      </c>
      <c r="F97" s="142" t="s">
        <v>520</v>
      </c>
      <c r="G97" s="143" t="s">
        <v>521</v>
      </c>
      <c r="H97" s="128"/>
      <c r="I97" s="128"/>
      <c r="J97" s="128"/>
      <c r="K97" s="128"/>
      <c r="L97" s="128"/>
      <c r="M97" s="128"/>
      <c r="N97" s="128"/>
      <c r="O97" s="128"/>
      <c r="P97" s="128"/>
      <c r="Q97" s="128"/>
      <c r="R97" s="128"/>
      <c r="S97" s="128"/>
      <c r="T97" s="128"/>
      <c r="U97" s="128"/>
      <c r="V97" s="128"/>
      <c r="W97" s="128"/>
      <c r="X97" s="128"/>
      <c r="Y97" s="128"/>
      <c r="Z97" s="128"/>
    </row>
    <row r="98" spans="1:26" x14ac:dyDescent="0.25">
      <c r="A98" s="78"/>
      <c r="B98" s="128"/>
      <c r="C98" s="140" t="s">
        <v>95</v>
      </c>
      <c r="D98" s="141" t="s">
        <v>37</v>
      </c>
      <c r="E98" s="141">
        <v>508</v>
      </c>
      <c r="F98" s="142" t="s">
        <v>522</v>
      </c>
      <c r="G98" s="143" t="s">
        <v>523</v>
      </c>
      <c r="H98" s="128"/>
      <c r="I98" s="128"/>
      <c r="J98" s="128"/>
      <c r="K98" s="128"/>
      <c r="L98" s="128"/>
      <c r="M98" s="128"/>
      <c r="N98" s="128"/>
      <c r="O98" s="128"/>
      <c r="P98" s="128"/>
      <c r="Q98" s="128"/>
      <c r="R98" s="128"/>
      <c r="S98" s="128"/>
      <c r="T98" s="128"/>
      <c r="U98" s="128"/>
      <c r="V98" s="128"/>
      <c r="W98" s="128"/>
      <c r="X98" s="128"/>
      <c r="Y98" s="128"/>
      <c r="Z98" s="128"/>
    </row>
    <row r="99" spans="1:26" x14ac:dyDescent="0.25">
      <c r="A99" s="128"/>
      <c r="B99" s="128"/>
      <c r="C99" s="140" t="s">
        <v>95</v>
      </c>
      <c r="D99" s="141"/>
      <c r="E99" s="141">
        <v>533</v>
      </c>
      <c r="F99" s="142" t="s">
        <v>524</v>
      </c>
      <c r="G99" s="143" t="s">
        <v>525</v>
      </c>
      <c r="H99" s="128"/>
      <c r="I99" s="128"/>
      <c r="J99" s="128"/>
      <c r="K99" s="128"/>
      <c r="L99" s="128"/>
      <c r="M99" s="128"/>
      <c r="N99" s="128"/>
      <c r="O99" s="128"/>
      <c r="P99" s="128"/>
      <c r="Q99" s="128"/>
      <c r="R99" s="128"/>
      <c r="S99" s="128"/>
      <c r="T99" s="128"/>
      <c r="U99" s="128"/>
      <c r="V99" s="128"/>
      <c r="W99" s="128"/>
      <c r="X99" s="128"/>
      <c r="Y99" s="128"/>
      <c r="Z99" s="128"/>
    </row>
    <row r="100" spans="1:26" x14ac:dyDescent="0.25">
      <c r="A100" s="78"/>
      <c r="B100" s="144"/>
      <c r="C100" s="140" t="s">
        <v>95</v>
      </c>
      <c r="D100" s="141" t="s">
        <v>37</v>
      </c>
      <c r="E100" s="141">
        <v>564</v>
      </c>
      <c r="F100" s="142" t="s">
        <v>526</v>
      </c>
      <c r="G100" s="143" t="s">
        <v>527</v>
      </c>
      <c r="H100" s="145"/>
      <c r="I100" s="128"/>
      <c r="J100" s="128"/>
      <c r="K100" s="128"/>
      <c r="L100" s="128"/>
      <c r="M100" s="128"/>
      <c r="N100" s="128"/>
      <c r="O100" s="128"/>
      <c r="P100" s="128"/>
      <c r="Q100" s="128"/>
      <c r="R100" s="128"/>
      <c r="S100" s="128"/>
      <c r="T100" s="128"/>
      <c r="U100" s="128"/>
      <c r="V100" s="128"/>
      <c r="W100" s="128"/>
      <c r="X100" s="128"/>
      <c r="Y100" s="128"/>
      <c r="Z100" s="128"/>
    </row>
    <row r="101" spans="1:26" x14ac:dyDescent="0.25">
      <c r="A101" s="78"/>
      <c r="B101" s="128"/>
      <c r="C101" s="140" t="s">
        <v>95</v>
      </c>
      <c r="D101" s="141" t="s">
        <v>37</v>
      </c>
      <c r="E101" s="141">
        <v>612</v>
      </c>
      <c r="F101" s="142" t="s">
        <v>528</v>
      </c>
      <c r="G101" s="143" t="s">
        <v>529</v>
      </c>
      <c r="H101" s="128"/>
      <c r="I101" s="128"/>
      <c r="J101" s="128"/>
      <c r="K101" s="128"/>
      <c r="L101" s="128"/>
      <c r="M101" s="128"/>
      <c r="N101" s="128"/>
      <c r="O101" s="128"/>
      <c r="P101" s="128"/>
      <c r="Q101" s="128"/>
      <c r="R101" s="128"/>
      <c r="S101" s="128"/>
      <c r="T101" s="128"/>
      <c r="U101" s="128"/>
      <c r="V101" s="128"/>
      <c r="W101" s="128"/>
      <c r="X101" s="128"/>
      <c r="Y101" s="128"/>
      <c r="Z101" s="128"/>
    </row>
    <row r="102" spans="1:26" x14ac:dyDescent="0.25">
      <c r="A102" s="128"/>
      <c r="B102" s="128"/>
      <c r="C102" s="140" t="s">
        <v>95</v>
      </c>
      <c r="D102" s="141" t="s">
        <v>37</v>
      </c>
      <c r="E102" s="141">
        <v>674</v>
      </c>
      <c r="F102" s="142" t="s">
        <v>530</v>
      </c>
      <c r="G102" s="143" t="s">
        <v>531</v>
      </c>
      <c r="H102" s="128"/>
      <c r="I102" s="128"/>
      <c r="J102" s="128"/>
      <c r="K102" s="128"/>
      <c r="L102" s="128"/>
      <c r="M102" s="128"/>
      <c r="N102" s="128"/>
      <c r="O102" s="128"/>
      <c r="P102" s="128"/>
      <c r="Q102" s="128"/>
      <c r="R102" s="128"/>
      <c r="S102" s="128"/>
      <c r="T102" s="128"/>
      <c r="U102" s="128"/>
      <c r="V102" s="128"/>
      <c r="W102" s="128"/>
      <c r="X102" s="128"/>
      <c r="Y102" s="128"/>
      <c r="Z102" s="128"/>
    </row>
    <row r="103" spans="1:26" x14ac:dyDescent="0.25">
      <c r="A103" s="128"/>
      <c r="B103" s="128"/>
      <c r="C103" s="140" t="s">
        <v>95</v>
      </c>
      <c r="D103" s="141" t="s">
        <v>37</v>
      </c>
      <c r="E103" s="141">
        <v>693</v>
      </c>
      <c r="F103" s="142" t="s">
        <v>532</v>
      </c>
      <c r="G103" s="143" t="s">
        <v>533</v>
      </c>
      <c r="H103" s="128"/>
      <c r="I103" s="128"/>
      <c r="J103" s="128"/>
      <c r="K103" s="128"/>
      <c r="L103" s="128"/>
      <c r="M103" s="128"/>
      <c r="N103" s="128"/>
      <c r="O103" s="128"/>
      <c r="P103" s="128"/>
      <c r="Q103" s="128"/>
      <c r="R103" s="128"/>
      <c r="S103" s="128"/>
      <c r="T103" s="128"/>
      <c r="U103" s="128"/>
      <c r="V103" s="128"/>
      <c r="W103" s="128"/>
      <c r="X103" s="128"/>
      <c r="Y103" s="128"/>
      <c r="Z103" s="128"/>
    </row>
    <row r="104" spans="1:26" x14ac:dyDescent="0.25">
      <c r="A104" s="128"/>
      <c r="B104" s="128"/>
      <c r="C104" s="140" t="s">
        <v>95</v>
      </c>
      <c r="D104" s="141" t="s">
        <v>37</v>
      </c>
      <c r="E104" s="141">
        <v>797</v>
      </c>
      <c r="F104" s="142" t="s">
        <v>534</v>
      </c>
      <c r="G104" s="143" t="s">
        <v>535</v>
      </c>
      <c r="H104" s="128"/>
      <c r="I104" s="128"/>
      <c r="J104" s="128"/>
      <c r="K104" s="128"/>
      <c r="L104" s="128"/>
      <c r="M104" s="128"/>
      <c r="N104" s="128"/>
      <c r="O104" s="128"/>
      <c r="P104" s="128"/>
      <c r="Q104" s="128"/>
      <c r="R104" s="128"/>
      <c r="S104" s="128"/>
      <c r="T104" s="128"/>
      <c r="U104" s="128"/>
      <c r="V104" s="128"/>
      <c r="W104" s="128"/>
      <c r="X104" s="128"/>
      <c r="Y104" s="128"/>
      <c r="Z104" s="128"/>
    </row>
    <row r="105" spans="1:26" x14ac:dyDescent="0.25">
      <c r="A105" s="128"/>
      <c r="B105" s="128"/>
      <c r="C105" s="140" t="s">
        <v>95</v>
      </c>
      <c r="D105" s="141" t="s">
        <v>37</v>
      </c>
      <c r="E105" s="141">
        <v>798</v>
      </c>
      <c r="F105" s="142" t="s">
        <v>536</v>
      </c>
      <c r="G105" s="143" t="s">
        <v>537</v>
      </c>
      <c r="H105" s="128"/>
      <c r="I105" s="128"/>
      <c r="J105" s="128"/>
      <c r="K105" s="128"/>
      <c r="L105" s="128"/>
      <c r="M105" s="128"/>
      <c r="N105" s="128"/>
      <c r="O105" s="128"/>
      <c r="P105" s="128"/>
      <c r="Q105" s="128"/>
      <c r="R105" s="128"/>
      <c r="S105" s="128"/>
      <c r="T105" s="128"/>
      <c r="U105" s="128"/>
      <c r="V105" s="128"/>
      <c r="W105" s="128"/>
      <c r="X105" s="128"/>
      <c r="Y105" s="128"/>
      <c r="Z105" s="128"/>
    </row>
    <row r="106" spans="1:26" x14ac:dyDescent="0.25">
      <c r="A106" s="128"/>
      <c r="B106" s="128"/>
      <c r="C106" s="140" t="s">
        <v>95</v>
      </c>
      <c r="D106" s="141"/>
      <c r="E106" s="141">
        <v>897</v>
      </c>
      <c r="F106" s="142" t="s">
        <v>475</v>
      </c>
      <c r="G106" s="143" t="s">
        <v>538</v>
      </c>
      <c r="H106" s="128"/>
      <c r="I106" s="128"/>
      <c r="J106" s="128"/>
      <c r="K106" s="128"/>
      <c r="L106" s="128"/>
      <c r="M106" s="128"/>
      <c r="N106" s="128"/>
      <c r="O106" s="128"/>
      <c r="P106" s="128"/>
      <c r="Q106" s="128"/>
      <c r="R106" s="128"/>
      <c r="S106" s="128"/>
      <c r="T106" s="128"/>
      <c r="U106" s="128"/>
      <c r="V106" s="128"/>
      <c r="W106" s="128"/>
      <c r="X106" s="128"/>
      <c r="Y106" s="128"/>
      <c r="Z106" s="128"/>
    </row>
    <row r="107" spans="1:26" x14ac:dyDescent="0.25">
      <c r="A107" s="128"/>
      <c r="B107" s="128"/>
      <c r="C107" s="140" t="s">
        <v>95</v>
      </c>
      <c r="D107" s="141" t="s">
        <v>37</v>
      </c>
      <c r="E107" s="141">
        <v>898</v>
      </c>
      <c r="F107" s="142" t="s">
        <v>539</v>
      </c>
      <c r="G107" s="143" t="s">
        <v>540</v>
      </c>
      <c r="H107" s="128"/>
      <c r="I107" s="128"/>
      <c r="J107" s="128"/>
      <c r="K107" s="128"/>
      <c r="L107" s="128"/>
      <c r="M107" s="128"/>
      <c r="N107" s="128"/>
      <c r="O107" s="128"/>
      <c r="P107" s="128"/>
      <c r="Q107" s="128"/>
      <c r="R107" s="128"/>
      <c r="S107" s="128"/>
      <c r="T107" s="128"/>
      <c r="U107" s="128"/>
      <c r="V107" s="128"/>
      <c r="W107" s="128"/>
      <c r="X107" s="128"/>
      <c r="Y107" s="128"/>
      <c r="Z107" s="128"/>
    </row>
    <row r="108" spans="1:26" x14ac:dyDescent="0.25">
      <c r="A108" s="128"/>
      <c r="B108" s="128"/>
      <c r="C108" s="140" t="s">
        <v>95</v>
      </c>
      <c r="D108" s="141" t="s">
        <v>37</v>
      </c>
      <c r="E108" s="141">
        <v>899</v>
      </c>
      <c r="F108" s="142" t="s">
        <v>503</v>
      </c>
      <c r="G108" s="143" t="s">
        <v>541</v>
      </c>
      <c r="H108" s="128"/>
      <c r="I108" s="128"/>
      <c r="J108" s="128"/>
      <c r="K108" s="128"/>
      <c r="L108" s="128"/>
      <c r="M108" s="128"/>
      <c r="N108" s="128"/>
      <c r="O108" s="128"/>
      <c r="P108" s="128"/>
      <c r="Q108" s="128"/>
      <c r="R108" s="128"/>
      <c r="S108" s="128"/>
      <c r="T108" s="128"/>
      <c r="U108" s="128"/>
      <c r="V108" s="128"/>
      <c r="W108" s="128"/>
      <c r="X108" s="128"/>
      <c r="Y108" s="128"/>
      <c r="Z108" s="128"/>
    </row>
    <row r="109" spans="1:26" x14ac:dyDescent="0.25">
      <c r="A109" s="128"/>
      <c r="B109" s="128"/>
      <c r="C109" s="140" t="s">
        <v>95</v>
      </c>
      <c r="D109" s="141" t="s">
        <v>37</v>
      </c>
      <c r="E109" s="141">
        <v>999</v>
      </c>
      <c r="F109" s="142" t="s">
        <v>334</v>
      </c>
      <c r="G109" s="143" t="s">
        <v>542</v>
      </c>
      <c r="H109" s="128"/>
      <c r="I109" s="128"/>
      <c r="J109" s="128"/>
      <c r="K109" s="128"/>
      <c r="L109" s="128"/>
      <c r="M109" s="128"/>
      <c r="N109" s="128"/>
      <c r="O109" s="128"/>
      <c r="P109" s="128"/>
      <c r="Q109" s="128"/>
      <c r="R109" s="128"/>
      <c r="S109" s="128"/>
      <c r="T109" s="128"/>
      <c r="U109" s="128"/>
      <c r="V109" s="128"/>
      <c r="W109" s="128"/>
      <c r="X109" s="128"/>
      <c r="Y109" s="128"/>
      <c r="Z109" s="128"/>
    </row>
    <row r="110" spans="1:26" x14ac:dyDescent="0.25">
      <c r="A110" s="128"/>
      <c r="B110" s="128"/>
      <c r="C110" s="128"/>
      <c r="D110" s="60">
        <f t="shared" ref="D110:E110" si="6">COUNTIF(D90:D109, "&gt;0")</f>
        <v>7</v>
      </c>
      <c r="E110" s="60">
        <f t="shared" si="6"/>
        <v>17</v>
      </c>
      <c r="F110" s="139"/>
      <c r="G110" s="132"/>
      <c r="H110" s="128"/>
      <c r="I110" s="128"/>
      <c r="J110" s="128"/>
      <c r="K110" s="128"/>
      <c r="L110" s="128"/>
      <c r="M110" s="128"/>
      <c r="N110" s="128"/>
      <c r="O110" s="128"/>
      <c r="P110" s="128"/>
      <c r="Q110" s="128"/>
      <c r="R110" s="128"/>
      <c r="S110" s="128"/>
      <c r="T110" s="128"/>
      <c r="U110" s="128"/>
      <c r="V110" s="128"/>
      <c r="W110" s="128"/>
      <c r="X110" s="128"/>
      <c r="Y110" s="128"/>
      <c r="Z110" s="128"/>
    </row>
    <row r="111" spans="1:26" x14ac:dyDescent="0.25">
      <c r="A111" s="128"/>
      <c r="B111" s="128"/>
      <c r="C111" s="60"/>
      <c r="D111" s="60"/>
      <c r="E111" s="60"/>
      <c r="F111" s="134"/>
      <c r="G111" s="132"/>
      <c r="H111" s="128"/>
      <c r="I111" s="128"/>
      <c r="J111" s="128"/>
      <c r="K111" s="128"/>
      <c r="L111" s="128"/>
      <c r="M111" s="128"/>
      <c r="N111" s="128"/>
      <c r="O111" s="128"/>
      <c r="P111" s="128"/>
      <c r="Q111" s="128"/>
      <c r="R111" s="128"/>
      <c r="S111" s="128"/>
      <c r="T111" s="128"/>
      <c r="U111" s="128"/>
      <c r="V111" s="128"/>
      <c r="W111" s="128"/>
      <c r="X111" s="128"/>
      <c r="Y111" s="128"/>
      <c r="Z111" s="128"/>
    </row>
    <row r="112" spans="1:26" x14ac:dyDescent="0.25">
      <c r="A112" s="128"/>
      <c r="B112" s="128"/>
      <c r="C112" s="138" t="s">
        <v>118</v>
      </c>
      <c r="D112" s="60"/>
      <c r="E112" s="60"/>
      <c r="F112" s="139"/>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x14ac:dyDescent="0.25">
      <c r="A113" s="133"/>
      <c r="B113" s="133"/>
      <c r="C113" s="135"/>
      <c r="D113" s="135" t="s">
        <v>32</v>
      </c>
      <c r="E113" s="135" t="s">
        <v>33</v>
      </c>
      <c r="F113" s="136"/>
      <c r="G113" s="137"/>
      <c r="H113" s="133"/>
      <c r="I113" s="133"/>
      <c r="J113" s="133"/>
      <c r="K113" s="133"/>
      <c r="L113" s="133"/>
      <c r="M113" s="133"/>
      <c r="N113" s="133"/>
      <c r="O113" s="133"/>
      <c r="P113" s="133"/>
      <c r="Q113" s="133"/>
      <c r="R113" s="133"/>
      <c r="S113" s="133"/>
      <c r="T113" s="133"/>
      <c r="U113" s="133"/>
      <c r="V113" s="133"/>
      <c r="W113" s="133"/>
      <c r="X113" s="133"/>
      <c r="Y113" s="133"/>
      <c r="Z113" s="133"/>
    </row>
    <row r="114" spans="1:26" x14ac:dyDescent="0.25">
      <c r="A114" s="128"/>
      <c r="B114" s="128"/>
      <c r="C114" s="140" t="s">
        <v>119</v>
      </c>
      <c r="D114" s="141">
        <v>109</v>
      </c>
      <c r="E114" s="141" t="s">
        <v>37</v>
      </c>
      <c r="F114" s="142" t="s">
        <v>543</v>
      </c>
      <c r="G114" s="143" t="s">
        <v>544</v>
      </c>
      <c r="H114" s="128"/>
      <c r="I114" s="128"/>
      <c r="J114" s="128"/>
      <c r="K114" s="128"/>
      <c r="L114" s="128"/>
      <c r="M114" s="128"/>
      <c r="N114" s="128"/>
      <c r="O114" s="128"/>
      <c r="P114" s="128"/>
      <c r="Q114" s="128"/>
      <c r="R114" s="128"/>
      <c r="S114" s="128"/>
      <c r="T114" s="128"/>
      <c r="U114" s="128"/>
      <c r="V114" s="128"/>
      <c r="W114" s="128"/>
      <c r="X114" s="128"/>
      <c r="Y114" s="128"/>
      <c r="Z114" s="128"/>
    </row>
    <row r="115" spans="1:26" x14ac:dyDescent="0.25">
      <c r="A115" s="128"/>
      <c r="B115" s="128"/>
      <c r="C115" s="140" t="s">
        <v>119</v>
      </c>
      <c r="D115" s="141">
        <v>296</v>
      </c>
      <c r="E115" s="141"/>
      <c r="F115" s="142" t="s">
        <v>545</v>
      </c>
      <c r="G115" s="143" t="s">
        <v>546</v>
      </c>
      <c r="H115" s="128"/>
      <c r="I115" s="128"/>
      <c r="J115" s="128"/>
      <c r="K115" s="128"/>
      <c r="L115" s="128"/>
      <c r="M115" s="128"/>
      <c r="N115" s="128"/>
      <c r="O115" s="128"/>
      <c r="P115" s="128"/>
      <c r="Q115" s="128"/>
      <c r="R115" s="128"/>
      <c r="S115" s="128"/>
      <c r="T115" s="128"/>
      <c r="U115" s="128"/>
      <c r="V115" s="128"/>
      <c r="W115" s="128"/>
      <c r="X115" s="128"/>
      <c r="Y115" s="128"/>
      <c r="Z115" s="128"/>
    </row>
    <row r="116" spans="1:26" x14ac:dyDescent="0.25">
      <c r="A116" s="128"/>
      <c r="B116" s="128"/>
      <c r="C116" s="140" t="s">
        <v>119</v>
      </c>
      <c r="D116" s="141">
        <v>300</v>
      </c>
      <c r="E116" s="141" t="s">
        <v>37</v>
      </c>
      <c r="F116" s="142" t="s">
        <v>547</v>
      </c>
      <c r="G116" s="143" t="s">
        <v>548</v>
      </c>
      <c r="H116" s="128"/>
      <c r="I116" s="128"/>
      <c r="J116" s="128"/>
      <c r="K116" s="128"/>
      <c r="L116" s="128"/>
      <c r="M116" s="128"/>
      <c r="N116" s="128"/>
      <c r="O116" s="128"/>
      <c r="P116" s="128"/>
      <c r="Q116" s="128"/>
      <c r="R116" s="128"/>
      <c r="S116" s="128"/>
      <c r="T116" s="128"/>
      <c r="U116" s="128"/>
      <c r="V116" s="128"/>
      <c r="W116" s="128"/>
      <c r="X116" s="128"/>
      <c r="Y116" s="128"/>
      <c r="Z116" s="128"/>
    </row>
    <row r="117" spans="1:26" x14ac:dyDescent="0.25">
      <c r="A117" s="128"/>
      <c r="B117" s="128"/>
      <c r="C117" s="140" t="s">
        <v>119</v>
      </c>
      <c r="D117" s="141">
        <v>496</v>
      </c>
      <c r="E117" s="141"/>
      <c r="F117" s="142" t="s">
        <v>549</v>
      </c>
      <c r="G117" s="143" t="s">
        <v>550</v>
      </c>
      <c r="H117" s="128"/>
      <c r="I117" s="128"/>
      <c r="J117" s="128"/>
      <c r="K117" s="128"/>
      <c r="L117" s="128"/>
      <c r="M117" s="128"/>
      <c r="N117" s="128"/>
      <c r="O117" s="128"/>
      <c r="P117" s="128"/>
      <c r="Q117" s="128"/>
      <c r="R117" s="128"/>
      <c r="S117" s="128"/>
      <c r="T117" s="128"/>
      <c r="U117" s="128"/>
      <c r="V117" s="128"/>
      <c r="W117" s="128"/>
      <c r="X117" s="128"/>
      <c r="Y117" s="128"/>
      <c r="Z117" s="128"/>
    </row>
    <row r="118" spans="1:26" x14ac:dyDescent="0.25">
      <c r="A118" s="128"/>
      <c r="B118" s="128"/>
      <c r="C118" s="140" t="s">
        <v>119</v>
      </c>
      <c r="D118" s="141">
        <v>499</v>
      </c>
      <c r="E118" s="141"/>
      <c r="F118" s="142" t="s">
        <v>551</v>
      </c>
      <c r="G118" s="143" t="s">
        <v>552</v>
      </c>
      <c r="H118" s="128"/>
      <c r="I118" s="128"/>
      <c r="J118" s="128"/>
      <c r="K118" s="128"/>
      <c r="L118" s="128"/>
      <c r="M118" s="128"/>
      <c r="N118" s="128"/>
      <c r="O118" s="128"/>
      <c r="P118" s="128"/>
      <c r="Q118" s="128"/>
      <c r="R118" s="128"/>
      <c r="S118" s="128"/>
      <c r="T118" s="128"/>
      <c r="U118" s="128"/>
      <c r="V118" s="128"/>
      <c r="W118" s="128"/>
      <c r="X118" s="128"/>
      <c r="Y118" s="128"/>
      <c r="Z118" s="128"/>
    </row>
    <row r="119" spans="1:26" x14ac:dyDescent="0.25">
      <c r="A119" s="128"/>
      <c r="B119" s="128"/>
      <c r="C119" s="140" t="s">
        <v>119</v>
      </c>
      <c r="D119" s="141">
        <v>696</v>
      </c>
      <c r="E119" s="141"/>
      <c r="F119" s="142" t="s">
        <v>553</v>
      </c>
      <c r="G119" s="143" t="s">
        <v>554</v>
      </c>
      <c r="H119" s="128"/>
      <c r="I119" s="128"/>
      <c r="J119" s="128"/>
      <c r="K119" s="128"/>
      <c r="L119" s="128"/>
      <c r="M119" s="128"/>
      <c r="N119" s="128"/>
      <c r="O119" s="128"/>
      <c r="P119" s="128"/>
      <c r="Q119" s="128"/>
      <c r="R119" s="128"/>
      <c r="S119" s="128"/>
      <c r="T119" s="128"/>
      <c r="U119" s="128"/>
      <c r="V119" s="128"/>
      <c r="W119" s="128"/>
      <c r="X119" s="128"/>
      <c r="Y119" s="128"/>
      <c r="Z119" s="128"/>
    </row>
    <row r="120" spans="1:26" x14ac:dyDescent="0.25">
      <c r="A120" s="128"/>
      <c r="B120" s="128"/>
      <c r="C120" s="140" t="s">
        <v>119</v>
      </c>
      <c r="D120" s="141">
        <v>899</v>
      </c>
      <c r="E120" s="141"/>
      <c r="F120" s="142" t="s">
        <v>555</v>
      </c>
      <c r="G120" s="143" t="s">
        <v>556</v>
      </c>
      <c r="H120" s="128"/>
      <c r="I120" s="128"/>
      <c r="J120" s="128"/>
      <c r="K120" s="128"/>
      <c r="L120" s="128"/>
      <c r="M120" s="128"/>
      <c r="N120" s="128"/>
      <c r="O120" s="128"/>
      <c r="P120" s="128"/>
      <c r="Q120" s="128"/>
      <c r="R120" s="128"/>
      <c r="S120" s="128"/>
      <c r="T120" s="128"/>
      <c r="U120" s="128"/>
      <c r="V120" s="128"/>
      <c r="W120" s="128"/>
      <c r="X120" s="128"/>
      <c r="Y120" s="128"/>
      <c r="Z120" s="128"/>
    </row>
    <row r="121" spans="1:26" x14ac:dyDescent="0.25">
      <c r="A121" s="128"/>
      <c r="B121" s="128"/>
      <c r="C121" s="140" t="s">
        <v>119</v>
      </c>
      <c r="D121" s="141">
        <v>999</v>
      </c>
      <c r="E121" s="141"/>
      <c r="F121" s="142" t="s">
        <v>557</v>
      </c>
      <c r="G121" s="143" t="s">
        <v>558</v>
      </c>
      <c r="H121" s="128"/>
      <c r="I121" s="128"/>
      <c r="J121" s="128"/>
      <c r="K121" s="128"/>
      <c r="L121" s="128"/>
      <c r="M121" s="128"/>
      <c r="N121" s="128"/>
      <c r="O121" s="128"/>
      <c r="P121" s="128"/>
      <c r="Q121" s="128"/>
      <c r="R121" s="128"/>
      <c r="S121" s="128"/>
      <c r="T121" s="128"/>
      <c r="U121" s="128"/>
      <c r="V121" s="128"/>
      <c r="W121" s="128"/>
      <c r="X121" s="128"/>
      <c r="Y121" s="128"/>
      <c r="Z121" s="128"/>
    </row>
    <row r="122" spans="1:26" x14ac:dyDescent="0.25">
      <c r="A122" s="128"/>
      <c r="B122" s="128"/>
      <c r="C122" s="128"/>
      <c r="D122" s="60">
        <f t="shared" ref="D122:E122" si="7">COUNTIF(D114:D121, "&gt;0")</f>
        <v>8</v>
      </c>
      <c r="E122" s="60">
        <f t="shared" si="7"/>
        <v>0</v>
      </c>
      <c r="F122" s="139"/>
      <c r="G122" s="132"/>
      <c r="H122" s="128"/>
      <c r="I122" s="128"/>
      <c r="J122" s="128"/>
      <c r="K122" s="128"/>
      <c r="L122" s="128"/>
      <c r="M122" s="128"/>
      <c r="N122" s="128"/>
      <c r="O122" s="128"/>
      <c r="P122" s="128"/>
      <c r="Q122" s="128"/>
      <c r="R122" s="128"/>
      <c r="S122" s="128"/>
      <c r="T122" s="128"/>
      <c r="U122" s="128"/>
      <c r="V122" s="128"/>
      <c r="W122" s="128"/>
      <c r="X122" s="128"/>
      <c r="Y122" s="128"/>
      <c r="Z122" s="128"/>
    </row>
    <row r="123" spans="1:26" x14ac:dyDescent="0.25">
      <c r="A123" s="128"/>
      <c r="B123" s="128"/>
      <c r="C123" s="60"/>
      <c r="D123" s="60"/>
      <c r="E123" s="60"/>
      <c r="F123" s="134"/>
      <c r="G123" s="132"/>
      <c r="H123" s="128"/>
      <c r="I123" s="128"/>
      <c r="J123" s="128"/>
      <c r="K123" s="128"/>
      <c r="L123" s="128"/>
      <c r="M123" s="128"/>
      <c r="N123" s="128"/>
      <c r="O123" s="128"/>
      <c r="P123" s="128"/>
      <c r="Q123" s="128"/>
      <c r="R123" s="128"/>
      <c r="S123" s="128"/>
      <c r="T123" s="128"/>
      <c r="U123" s="128"/>
      <c r="V123" s="128"/>
      <c r="W123" s="128"/>
      <c r="X123" s="128"/>
      <c r="Y123" s="128"/>
      <c r="Z123" s="128"/>
    </row>
    <row r="124" spans="1:26" x14ac:dyDescent="0.25">
      <c r="A124" s="128"/>
      <c r="B124" s="128"/>
      <c r="C124" s="138" t="s">
        <v>122</v>
      </c>
      <c r="D124" s="60"/>
      <c r="E124" s="60"/>
      <c r="F124" s="139"/>
      <c r="G124" s="132"/>
      <c r="H124" s="128"/>
      <c r="I124" s="128"/>
      <c r="J124" s="128"/>
      <c r="K124" s="128"/>
      <c r="L124" s="128"/>
      <c r="M124" s="128"/>
      <c r="N124" s="128"/>
      <c r="O124" s="128"/>
      <c r="P124" s="128"/>
      <c r="Q124" s="128"/>
      <c r="R124" s="128"/>
      <c r="S124" s="128"/>
      <c r="T124" s="128"/>
      <c r="U124" s="128"/>
      <c r="V124" s="128"/>
      <c r="W124" s="128"/>
      <c r="X124" s="128"/>
      <c r="Y124" s="128"/>
      <c r="Z124" s="128"/>
    </row>
    <row r="125" spans="1:26" x14ac:dyDescent="0.25">
      <c r="A125" s="133"/>
      <c r="B125" s="133"/>
      <c r="C125" s="147"/>
      <c r="D125" s="147" t="s">
        <v>32</v>
      </c>
      <c r="E125" s="147" t="s">
        <v>33</v>
      </c>
      <c r="F125" s="148"/>
      <c r="G125" s="149"/>
      <c r="H125" s="133"/>
      <c r="I125" s="133"/>
      <c r="J125" s="133"/>
      <c r="K125" s="133"/>
      <c r="L125" s="133"/>
      <c r="M125" s="133"/>
      <c r="N125" s="133"/>
      <c r="O125" s="133"/>
      <c r="P125" s="133"/>
      <c r="Q125" s="133"/>
      <c r="R125" s="133"/>
      <c r="S125" s="133"/>
      <c r="T125" s="133"/>
      <c r="U125" s="133"/>
      <c r="V125" s="133"/>
      <c r="W125" s="133"/>
      <c r="X125" s="133"/>
      <c r="Y125" s="133"/>
      <c r="Z125" s="133"/>
    </row>
    <row r="126" spans="1:26" x14ac:dyDescent="0.25">
      <c r="A126" s="128"/>
      <c r="B126" s="144"/>
      <c r="C126" s="140" t="s">
        <v>123</v>
      </c>
      <c r="D126" s="141">
        <v>203</v>
      </c>
      <c r="E126" s="141"/>
      <c r="F126" s="142" t="s">
        <v>559</v>
      </c>
      <c r="G126" s="143" t="s">
        <v>560</v>
      </c>
      <c r="H126" s="145"/>
      <c r="I126" s="128"/>
      <c r="J126" s="128"/>
      <c r="K126" s="128"/>
      <c r="L126" s="128"/>
      <c r="M126" s="128"/>
      <c r="N126" s="128"/>
      <c r="O126" s="128"/>
      <c r="P126" s="128"/>
      <c r="Q126" s="128"/>
      <c r="R126" s="128"/>
      <c r="S126" s="128"/>
      <c r="T126" s="128"/>
      <c r="U126" s="128"/>
      <c r="V126" s="128"/>
      <c r="W126" s="128"/>
      <c r="X126" s="128"/>
      <c r="Y126" s="128"/>
      <c r="Z126" s="128"/>
    </row>
    <row r="127" spans="1:26" x14ac:dyDescent="0.25">
      <c r="A127" s="128"/>
      <c r="B127" s="128"/>
      <c r="C127" s="140" t="s">
        <v>123</v>
      </c>
      <c r="D127" s="141">
        <v>204</v>
      </c>
      <c r="E127" s="141"/>
      <c r="F127" s="142" t="s">
        <v>561</v>
      </c>
      <c r="G127" s="143" t="s">
        <v>562</v>
      </c>
      <c r="H127" s="128"/>
      <c r="I127" s="128"/>
      <c r="J127" s="128"/>
      <c r="K127" s="128"/>
      <c r="L127" s="128"/>
      <c r="M127" s="128"/>
      <c r="N127" s="128"/>
      <c r="O127" s="128"/>
      <c r="P127" s="128"/>
      <c r="Q127" s="128"/>
      <c r="R127" s="128"/>
      <c r="S127" s="128"/>
      <c r="T127" s="128"/>
      <c r="U127" s="128"/>
      <c r="V127" s="128"/>
      <c r="W127" s="128"/>
      <c r="X127" s="128"/>
      <c r="Y127" s="128"/>
      <c r="Z127" s="128"/>
    </row>
    <row r="128" spans="1:26" x14ac:dyDescent="0.25">
      <c r="A128" s="128"/>
      <c r="B128" s="128"/>
      <c r="C128" s="140" t="s">
        <v>123</v>
      </c>
      <c r="D128" s="141">
        <v>255</v>
      </c>
      <c r="E128" s="141" t="s">
        <v>37</v>
      </c>
      <c r="F128" s="142" t="s">
        <v>563</v>
      </c>
      <c r="G128" s="143" t="s">
        <v>564</v>
      </c>
      <c r="H128" s="128"/>
      <c r="I128" s="128"/>
      <c r="J128" s="128"/>
      <c r="K128" s="128"/>
      <c r="L128" s="128"/>
      <c r="M128" s="128"/>
      <c r="N128" s="128"/>
      <c r="O128" s="128"/>
      <c r="P128" s="128"/>
      <c r="Q128" s="128"/>
      <c r="R128" s="128"/>
      <c r="S128" s="128"/>
      <c r="T128" s="128"/>
      <c r="U128" s="128"/>
      <c r="V128" s="128"/>
      <c r="W128" s="128"/>
      <c r="X128" s="128"/>
      <c r="Y128" s="128"/>
      <c r="Z128" s="128"/>
    </row>
    <row r="129" spans="1:26" x14ac:dyDescent="0.25">
      <c r="A129" s="128"/>
      <c r="B129" s="128"/>
      <c r="C129" s="140" t="s">
        <v>123</v>
      </c>
      <c r="D129" s="141">
        <v>296</v>
      </c>
      <c r="E129" s="141"/>
      <c r="F129" s="142" t="s">
        <v>565</v>
      </c>
      <c r="G129" s="143" t="s">
        <v>566</v>
      </c>
      <c r="H129" s="128"/>
      <c r="I129" s="128"/>
      <c r="J129" s="128"/>
      <c r="K129" s="128"/>
      <c r="L129" s="128"/>
      <c r="M129" s="128"/>
      <c r="N129" s="128"/>
      <c r="O129" s="128"/>
      <c r="P129" s="128"/>
      <c r="Q129" s="128"/>
      <c r="R129" s="128"/>
      <c r="S129" s="128"/>
      <c r="T129" s="128"/>
      <c r="U129" s="128"/>
      <c r="V129" s="128"/>
      <c r="W129" s="128"/>
      <c r="X129" s="128"/>
      <c r="Y129" s="128"/>
      <c r="Z129" s="128"/>
    </row>
    <row r="130" spans="1:26" x14ac:dyDescent="0.25">
      <c r="A130" s="128"/>
      <c r="B130" s="128"/>
      <c r="C130" s="140" t="s">
        <v>192</v>
      </c>
      <c r="D130" s="141">
        <v>370</v>
      </c>
      <c r="E130" s="141">
        <v>570</v>
      </c>
      <c r="F130" s="142" t="s">
        <v>567</v>
      </c>
      <c r="G130" s="143" t="s">
        <v>421</v>
      </c>
      <c r="H130" s="128"/>
      <c r="I130" s="128"/>
      <c r="J130" s="128"/>
      <c r="K130" s="128"/>
      <c r="L130" s="128"/>
      <c r="M130" s="128"/>
      <c r="N130" s="128"/>
      <c r="O130" s="128"/>
      <c r="P130" s="128"/>
      <c r="Q130" s="128"/>
      <c r="R130" s="128"/>
      <c r="S130" s="128"/>
      <c r="T130" s="128"/>
      <c r="U130" s="128"/>
      <c r="V130" s="128"/>
      <c r="W130" s="128"/>
      <c r="X130" s="128"/>
      <c r="Y130" s="128"/>
      <c r="Z130" s="128"/>
    </row>
    <row r="131" spans="1:26" x14ac:dyDescent="0.25">
      <c r="A131" s="128"/>
      <c r="B131" s="128"/>
      <c r="C131" s="140" t="s">
        <v>123</v>
      </c>
      <c r="D131" s="141">
        <v>388</v>
      </c>
      <c r="E131" s="141" t="s">
        <v>37</v>
      </c>
      <c r="F131" s="142" t="s">
        <v>568</v>
      </c>
      <c r="G131" s="143" t="s">
        <v>569</v>
      </c>
      <c r="H131" s="128"/>
      <c r="I131" s="128"/>
      <c r="J131" s="128"/>
      <c r="K131" s="128"/>
      <c r="L131" s="128"/>
      <c r="M131" s="128"/>
      <c r="N131" s="128"/>
      <c r="O131" s="128"/>
      <c r="P131" s="128"/>
      <c r="Q131" s="128"/>
      <c r="R131" s="128"/>
      <c r="S131" s="128"/>
      <c r="T131" s="128"/>
      <c r="U131" s="128"/>
      <c r="V131" s="128"/>
      <c r="W131" s="128"/>
      <c r="X131" s="128"/>
      <c r="Y131" s="128"/>
      <c r="Z131" s="128"/>
    </row>
    <row r="132" spans="1:26" x14ac:dyDescent="0.25">
      <c r="A132" s="128"/>
      <c r="B132" s="128"/>
      <c r="C132" s="140" t="s">
        <v>123</v>
      </c>
      <c r="D132" s="141">
        <v>395</v>
      </c>
      <c r="E132" s="141" t="s">
        <v>37</v>
      </c>
      <c r="F132" s="142" t="s">
        <v>570</v>
      </c>
      <c r="G132" s="143" t="s">
        <v>571</v>
      </c>
      <c r="H132" s="128"/>
      <c r="I132" s="128"/>
      <c r="J132" s="128"/>
      <c r="K132" s="128"/>
      <c r="L132" s="128"/>
      <c r="M132" s="128"/>
      <c r="N132" s="128"/>
      <c r="O132" s="128"/>
      <c r="P132" s="128"/>
      <c r="Q132" s="128"/>
      <c r="R132" s="128"/>
      <c r="S132" s="128"/>
      <c r="T132" s="128"/>
      <c r="U132" s="128"/>
      <c r="V132" s="128"/>
      <c r="W132" s="128"/>
      <c r="X132" s="128"/>
      <c r="Y132" s="128"/>
      <c r="Z132" s="128"/>
    </row>
    <row r="133" spans="1:26" x14ac:dyDescent="0.25">
      <c r="A133" s="128"/>
      <c r="B133" s="128"/>
      <c r="C133" s="140" t="s">
        <v>123</v>
      </c>
      <c r="D133" s="141">
        <v>400</v>
      </c>
      <c r="E133" s="141" t="s">
        <v>37</v>
      </c>
      <c r="F133" s="142" t="s">
        <v>572</v>
      </c>
      <c r="G133" s="143" t="s">
        <v>573</v>
      </c>
      <c r="H133" s="128"/>
      <c r="I133" s="128"/>
      <c r="J133" s="128"/>
      <c r="K133" s="128"/>
      <c r="L133" s="128"/>
      <c r="M133" s="128"/>
      <c r="N133" s="128"/>
      <c r="O133" s="128"/>
      <c r="P133" s="128"/>
      <c r="Q133" s="128"/>
      <c r="R133" s="128"/>
      <c r="S133" s="128"/>
      <c r="T133" s="128"/>
      <c r="U133" s="128"/>
      <c r="V133" s="128"/>
      <c r="W133" s="128"/>
      <c r="X133" s="128"/>
      <c r="Y133" s="128"/>
      <c r="Z133" s="128"/>
    </row>
    <row r="134" spans="1:26" x14ac:dyDescent="0.25">
      <c r="A134" s="128"/>
      <c r="B134" s="128"/>
      <c r="C134" s="140" t="s">
        <v>123</v>
      </c>
      <c r="D134" s="141">
        <v>405</v>
      </c>
      <c r="E134" s="141" t="s">
        <v>37</v>
      </c>
      <c r="F134" s="142" t="s">
        <v>574</v>
      </c>
      <c r="G134" s="143" t="s">
        <v>575</v>
      </c>
      <c r="H134" s="128"/>
      <c r="I134" s="128"/>
      <c r="J134" s="128"/>
      <c r="K134" s="128"/>
      <c r="L134" s="128"/>
      <c r="M134" s="128"/>
      <c r="N134" s="128"/>
      <c r="O134" s="128"/>
      <c r="P134" s="128"/>
      <c r="Q134" s="128"/>
      <c r="R134" s="128"/>
      <c r="S134" s="128"/>
      <c r="T134" s="128"/>
      <c r="U134" s="128"/>
      <c r="V134" s="128"/>
      <c r="W134" s="128"/>
      <c r="X134" s="128"/>
      <c r="Y134" s="128"/>
      <c r="Z134" s="128"/>
    </row>
    <row r="135" spans="1:26" x14ac:dyDescent="0.25">
      <c r="A135" s="128"/>
      <c r="B135" s="128"/>
      <c r="C135" s="140" t="s">
        <v>123</v>
      </c>
      <c r="D135" s="141">
        <v>423</v>
      </c>
      <c r="E135" s="141" t="s">
        <v>37</v>
      </c>
      <c r="F135" s="142" t="s">
        <v>576</v>
      </c>
      <c r="G135" s="143" t="s">
        <v>577</v>
      </c>
      <c r="H135" s="128"/>
      <c r="I135" s="128"/>
      <c r="J135" s="128"/>
      <c r="K135" s="128"/>
      <c r="L135" s="128"/>
      <c r="M135" s="128"/>
      <c r="N135" s="128"/>
      <c r="O135" s="128"/>
      <c r="P135" s="128"/>
      <c r="Q135" s="128"/>
      <c r="R135" s="128"/>
      <c r="S135" s="128"/>
      <c r="T135" s="128"/>
      <c r="U135" s="128"/>
      <c r="V135" s="128"/>
      <c r="W135" s="128"/>
      <c r="X135" s="128"/>
      <c r="Y135" s="128"/>
      <c r="Z135" s="128"/>
    </row>
    <row r="136" spans="1:26" x14ac:dyDescent="0.25">
      <c r="A136" s="128"/>
      <c r="B136" s="128"/>
      <c r="C136" s="140" t="s">
        <v>123</v>
      </c>
      <c r="D136" s="141">
        <v>460</v>
      </c>
      <c r="E136" s="141">
        <v>660</v>
      </c>
      <c r="F136" s="142" t="s">
        <v>578</v>
      </c>
      <c r="G136" s="143" t="s">
        <v>579</v>
      </c>
      <c r="H136" s="128"/>
      <c r="I136" s="128"/>
      <c r="J136" s="128"/>
      <c r="K136" s="128"/>
      <c r="L136" s="128"/>
      <c r="M136" s="128"/>
      <c r="N136" s="128"/>
      <c r="O136" s="128"/>
      <c r="P136" s="128"/>
      <c r="Q136" s="128"/>
      <c r="R136" s="128"/>
      <c r="S136" s="128"/>
      <c r="T136" s="128"/>
      <c r="U136" s="128"/>
      <c r="V136" s="128"/>
      <c r="W136" s="128"/>
      <c r="X136" s="128"/>
      <c r="Y136" s="128"/>
      <c r="Z136" s="128"/>
    </row>
    <row r="137" spans="1:26" x14ac:dyDescent="0.25">
      <c r="A137" s="128"/>
      <c r="B137" s="128"/>
      <c r="C137" s="140" t="s">
        <v>123</v>
      </c>
      <c r="D137" s="141">
        <v>494</v>
      </c>
      <c r="E137" s="141"/>
      <c r="F137" s="142" t="s">
        <v>580</v>
      </c>
      <c r="G137" s="143" t="s">
        <v>581</v>
      </c>
      <c r="H137" s="128"/>
      <c r="I137" s="128"/>
      <c r="J137" s="128"/>
      <c r="K137" s="128"/>
      <c r="L137" s="128"/>
      <c r="M137" s="128"/>
      <c r="N137" s="128"/>
      <c r="O137" s="128"/>
      <c r="P137" s="128"/>
      <c r="Q137" s="128"/>
      <c r="R137" s="128"/>
      <c r="S137" s="128"/>
      <c r="T137" s="128"/>
      <c r="U137" s="128"/>
      <c r="V137" s="128"/>
      <c r="W137" s="128"/>
      <c r="X137" s="128"/>
      <c r="Y137" s="128"/>
      <c r="Z137" s="128"/>
    </row>
    <row r="138" spans="1:26" x14ac:dyDescent="0.25">
      <c r="A138" s="128"/>
      <c r="B138" s="128"/>
      <c r="C138" s="140" t="s">
        <v>123</v>
      </c>
      <c r="D138" s="141">
        <v>495</v>
      </c>
      <c r="E138" s="141"/>
      <c r="F138" s="142" t="s">
        <v>582</v>
      </c>
      <c r="G138" s="143" t="s">
        <v>583</v>
      </c>
      <c r="H138" s="128"/>
      <c r="I138" s="128"/>
      <c r="J138" s="128"/>
      <c r="K138" s="128"/>
      <c r="L138" s="128"/>
      <c r="M138" s="128"/>
      <c r="N138" s="128"/>
      <c r="O138" s="128"/>
      <c r="P138" s="128"/>
      <c r="Q138" s="128"/>
      <c r="R138" s="128"/>
      <c r="S138" s="128"/>
      <c r="T138" s="128"/>
      <c r="U138" s="128"/>
      <c r="V138" s="128"/>
      <c r="W138" s="128"/>
      <c r="X138" s="128"/>
      <c r="Y138" s="128"/>
      <c r="Z138" s="128"/>
    </row>
    <row r="139" spans="1:26" x14ac:dyDescent="0.25">
      <c r="A139" s="128"/>
      <c r="B139" s="128"/>
      <c r="C139" s="140" t="s">
        <v>123</v>
      </c>
      <c r="D139" s="141">
        <v>496</v>
      </c>
      <c r="E139" s="141">
        <v>696</v>
      </c>
      <c r="F139" s="142" t="s">
        <v>565</v>
      </c>
      <c r="G139" s="143" t="s">
        <v>584</v>
      </c>
      <c r="H139" s="128"/>
      <c r="I139" s="128"/>
      <c r="J139" s="128"/>
      <c r="K139" s="128"/>
      <c r="L139" s="128"/>
      <c r="M139" s="128"/>
      <c r="N139" s="128"/>
      <c r="O139" s="128"/>
      <c r="P139" s="128"/>
      <c r="Q139" s="128"/>
      <c r="R139" s="128"/>
      <c r="S139" s="128"/>
      <c r="T139" s="128"/>
      <c r="U139" s="128"/>
      <c r="V139" s="128"/>
      <c r="W139" s="128"/>
      <c r="X139" s="128"/>
      <c r="Y139" s="128"/>
      <c r="Z139" s="128"/>
    </row>
    <row r="140" spans="1:26" x14ac:dyDescent="0.25">
      <c r="A140" s="128"/>
      <c r="B140" s="128"/>
      <c r="C140" s="140" t="s">
        <v>123</v>
      </c>
      <c r="D140" s="141">
        <v>498</v>
      </c>
      <c r="E140" s="141"/>
      <c r="F140" s="142" t="s">
        <v>585</v>
      </c>
      <c r="G140" s="143" t="s">
        <v>586</v>
      </c>
      <c r="H140" s="128"/>
      <c r="I140" s="128"/>
      <c r="J140" s="128"/>
      <c r="K140" s="128"/>
      <c r="L140" s="128"/>
      <c r="M140" s="128"/>
      <c r="N140" s="128"/>
      <c r="O140" s="128"/>
      <c r="P140" s="128"/>
      <c r="Q140" s="128"/>
      <c r="R140" s="128"/>
      <c r="S140" s="128"/>
      <c r="T140" s="128"/>
      <c r="U140" s="128"/>
      <c r="V140" s="128"/>
      <c r="W140" s="128"/>
      <c r="X140" s="128"/>
      <c r="Y140" s="128"/>
      <c r="Z140" s="128"/>
    </row>
    <row r="141" spans="1:26" x14ac:dyDescent="0.25">
      <c r="A141" s="128"/>
      <c r="B141" s="128"/>
      <c r="C141" s="140" t="s">
        <v>123</v>
      </c>
      <c r="D141" s="141">
        <v>499</v>
      </c>
      <c r="E141" s="141" t="s">
        <v>37</v>
      </c>
      <c r="F141" s="142" t="s">
        <v>587</v>
      </c>
      <c r="G141" s="143" t="s">
        <v>588</v>
      </c>
      <c r="H141" s="128"/>
      <c r="I141" s="128"/>
      <c r="J141" s="128"/>
      <c r="K141" s="128"/>
      <c r="L141" s="128"/>
      <c r="M141" s="128"/>
      <c r="N141" s="128"/>
      <c r="O141" s="128"/>
      <c r="P141" s="128"/>
      <c r="Q141" s="128"/>
      <c r="R141" s="128"/>
      <c r="S141" s="128"/>
      <c r="T141" s="128"/>
      <c r="U141" s="128"/>
      <c r="V141" s="128"/>
      <c r="W141" s="128"/>
      <c r="X141" s="128"/>
      <c r="Y141" s="128"/>
      <c r="Z141" s="128"/>
    </row>
    <row r="142" spans="1:26" x14ac:dyDescent="0.25">
      <c r="A142" s="128"/>
      <c r="B142" s="128"/>
      <c r="C142" s="140" t="s">
        <v>123</v>
      </c>
      <c r="D142" s="141" t="s">
        <v>37</v>
      </c>
      <c r="E142" s="141">
        <v>600</v>
      </c>
      <c r="F142" s="142" t="s">
        <v>589</v>
      </c>
      <c r="G142" s="150" t="s">
        <v>590</v>
      </c>
      <c r="H142" s="128" t="s">
        <v>591</v>
      </c>
      <c r="I142" s="128"/>
      <c r="J142" s="128"/>
      <c r="K142" s="128"/>
      <c r="L142" s="128"/>
      <c r="M142" s="128"/>
      <c r="N142" s="128"/>
      <c r="O142" s="128"/>
      <c r="P142" s="128"/>
      <c r="Q142" s="128"/>
      <c r="R142" s="128"/>
      <c r="S142" s="128"/>
      <c r="T142" s="128"/>
      <c r="U142" s="128"/>
      <c r="V142" s="128"/>
      <c r="W142" s="128"/>
      <c r="X142" s="128"/>
      <c r="Y142" s="128"/>
      <c r="Z142" s="128"/>
    </row>
    <row r="143" spans="1:26" x14ac:dyDescent="0.25">
      <c r="A143" s="128"/>
      <c r="B143" s="128"/>
      <c r="C143" s="140" t="s">
        <v>123</v>
      </c>
      <c r="D143" s="141" t="s">
        <v>37</v>
      </c>
      <c r="E143" s="141">
        <v>604</v>
      </c>
      <c r="F143" s="142" t="s">
        <v>592</v>
      </c>
      <c r="G143" s="143" t="s">
        <v>593</v>
      </c>
      <c r="H143" s="128"/>
      <c r="I143" s="128"/>
      <c r="J143" s="128"/>
      <c r="K143" s="128"/>
      <c r="L143" s="128"/>
      <c r="M143" s="128"/>
      <c r="N143" s="128"/>
      <c r="O143" s="128"/>
      <c r="P143" s="128"/>
      <c r="Q143" s="128"/>
      <c r="R143" s="128"/>
      <c r="S143" s="128"/>
      <c r="T143" s="128"/>
      <c r="U143" s="128"/>
      <c r="V143" s="128"/>
      <c r="W143" s="128"/>
      <c r="X143" s="128"/>
      <c r="Y143" s="128"/>
      <c r="Z143" s="128"/>
    </row>
    <row r="144" spans="1:26" x14ac:dyDescent="0.25">
      <c r="A144" s="128"/>
      <c r="B144" s="128"/>
      <c r="C144" s="140" t="s">
        <v>123</v>
      </c>
      <c r="D144" s="141"/>
      <c r="E144" s="141">
        <v>606</v>
      </c>
      <c r="F144" s="142" t="s">
        <v>594</v>
      </c>
      <c r="G144" s="150" t="s">
        <v>595</v>
      </c>
      <c r="H144" s="128" t="s">
        <v>591</v>
      </c>
      <c r="I144" s="128"/>
      <c r="J144" s="128"/>
      <c r="K144" s="128"/>
      <c r="L144" s="128"/>
      <c r="M144" s="128"/>
      <c r="N144" s="128"/>
      <c r="O144" s="128"/>
      <c r="P144" s="128"/>
      <c r="Q144" s="128"/>
      <c r="R144" s="128"/>
      <c r="S144" s="128"/>
      <c r="T144" s="128"/>
      <c r="U144" s="128"/>
      <c r="V144" s="128"/>
      <c r="W144" s="128"/>
      <c r="X144" s="128"/>
      <c r="Y144" s="128"/>
      <c r="Z144" s="128"/>
    </row>
    <row r="145" spans="1:26" x14ac:dyDescent="0.25">
      <c r="A145" s="128"/>
      <c r="B145" s="128"/>
      <c r="C145" s="140" t="s">
        <v>123</v>
      </c>
      <c r="D145" s="141" t="s">
        <v>37</v>
      </c>
      <c r="E145" s="141">
        <v>608</v>
      </c>
      <c r="F145" s="142" t="s">
        <v>596</v>
      </c>
      <c r="G145" s="150" t="s">
        <v>597</v>
      </c>
      <c r="H145" s="128" t="s">
        <v>591</v>
      </c>
      <c r="I145" s="128"/>
      <c r="J145" s="128"/>
      <c r="K145" s="128"/>
      <c r="L145" s="128"/>
      <c r="M145" s="128"/>
      <c r="N145" s="128"/>
      <c r="O145" s="128"/>
      <c r="P145" s="128"/>
      <c r="Q145" s="128"/>
      <c r="R145" s="128"/>
      <c r="S145" s="128"/>
      <c r="T145" s="128"/>
      <c r="U145" s="128"/>
      <c r="V145" s="128"/>
      <c r="W145" s="128"/>
      <c r="X145" s="128"/>
      <c r="Y145" s="128"/>
      <c r="Z145" s="128"/>
    </row>
    <row r="146" spans="1:26" x14ac:dyDescent="0.25">
      <c r="A146" s="128"/>
      <c r="B146" s="128"/>
      <c r="C146" s="140" t="s">
        <v>123</v>
      </c>
      <c r="D146" s="141" t="s">
        <v>37</v>
      </c>
      <c r="E146" s="141">
        <v>645</v>
      </c>
      <c r="F146" s="142" t="s">
        <v>598</v>
      </c>
      <c r="G146" s="143" t="s">
        <v>599</v>
      </c>
      <c r="H146" s="128"/>
      <c r="I146" s="128"/>
      <c r="J146" s="128"/>
      <c r="K146" s="128"/>
      <c r="L146" s="128"/>
      <c r="M146" s="128"/>
      <c r="N146" s="128"/>
      <c r="O146" s="128"/>
      <c r="P146" s="128"/>
      <c r="Q146" s="128"/>
      <c r="R146" s="128"/>
      <c r="S146" s="128"/>
      <c r="T146" s="128"/>
      <c r="U146" s="128"/>
      <c r="V146" s="128"/>
      <c r="W146" s="128"/>
      <c r="X146" s="128"/>
      <c r="Y146" s="128"/>
      <c r="Z146" s="128"/>
    </row>
    <row r="147" spans="1:26" x14ac:dyDescent="0.25">
      <c r="A147" s="128"/>
      <c r="B147" s="144"/>
      <c r="C147" s="140" t="s">
        <v>123</v>
      </c>
      <c r="D147" s="141"/>
      <c r="E147" s="141">
        <v>674</v>
      </c>
      <c r="F147" s="142" t="s">
        <v>600</v>
      </c>
      <c r="G147" s="143" t="s">
        <v>601</v>
      </c>
      <c r="H147" s="145"/>
      <c r="I147" s="128"/>
      <c r="J147" s="128"/>
      <c r="K147" s="128"/>
      <c r="L147" s="128"/>
      <c r="M147" s="128"/>
      <c r="N147" s="128"/>
      <c r="O147" s="128"/>
      <c r="P147" s="128"/>
      <c r="Q147" s="128"/>
      <c r="R147" s="128"/>
      <c r="S147" s="128"/>
      <c r="T147" s="128"/>
      <c r="U147" s="128"/>
      <c r="V147" s="128"/>
      <c r="W147" s="128"/>
      <c r="X147" s="128"/>
      <c r="Y147" s="128"/>
      <c r="Z147" s="128"/>
    </row>
    <row r="148" spans="1:26" x14ac:dyDescent="0.25">
      <c r="A148" s="128"/>
      <c r="B148" s="128"/>
      <c r="C148" s="140" t="s">
        <v>123</v>
      </c>
      <c r="D148" s="141" t="s">
        <v>37</v>
      </c>
      <c r="E148" s="141">
        <v>796</v>
      </c>
      <c r="F148" s="142" t="s">
        <v>602</v>
      </c>
      <c r="G148" s="143" t="s">
        <v>603</v>
      </c>
      <c r="H148" s="128"/>
      <c r="I148" s="128"/>
      <c r="J148" s="128"/>
      <c r="K148" s="128"/>
      <c r="L148" s="128"/>
      <c r="M148" s="128"/>
      <c r="N148" s="128"/>
      <c r="O148" s="128"/>
      <c r="P148" s="128"/>
      <c r="Q148" s="128"/>
      <c r="R148" s="128"/>
      <c r="S148" s="128"/>
      <c r="T148" s="128"/>
      <c r="U148" s="128"/>
      <c r="V148" s="128"/>
      <c r="W148" s="128"/>
      <c r="X148" s="128"/>
      <c r="Y148" s="128"/>
      <c r="Z148" s="128"/>
    </row>
    <row r="149" spans="1:26" x14ac:dyDescent="0.25">
      <c r="A149" s="128"/>
      <c r="B149" s="128"/>
      <c r="C149" s="140" t="s">
        <v>123</v>
      </c>
      <c r="D149" s="141" t="s">
        <v>37</v>
      </c>
      <c r="E149" s="141">
        <v>797</v>
      </c>
      <c r="F149" s="142" t="s">
        <v>604</v>
      </c>
      <c r="G149" s="143" t="s">
        <v>605</v>
      </c>
      <c r="H149" s="128"/>
      <c r="I149" s="128"/>
      <c r="J149" s="128"/>
      <c r="K149" s="128"/>
      <c r="L149" s="128"/>
      <c r="M149" s="128"/>
      <c r="N149" s="128"/>
      <c r="O149" s="128"/>
      <c r="P149" s="128"/>
      <c r="Q149" s="128"/>
      <c r="R149" s="128"/>
      <c r="S149" s="128"/>
      <c r="T149" s="128"/>
      <c r="U149" s="128"/>
      <c r="V149" s="128"/>
      <c r="W149" s="128"/>
      <c r="X149" s="128"/>
      <c r="Y149" s="128"/>
      <c r="Z149" s="128"/>
    </row>
    <row r="150" spans="1:26" x14ac:dyDescent="0.25">
      <c r="A150" s="128"/>
      <c r="B150" s="128"/>
      <c r="C150" s="140" t="s">
        <v>123</v>
      </c>
      <c r="D150" s="141" t="s">
        <v>37</v>
      </c>
      <c r="E150" s="141">
        <v>798</v>
      </c>
      <c r="F150" s="142" t="s">
        <v>606</v>
      </c>
      <c r="G150" s="143" t="s">
        <v>607</v>
      </c>
      <c r="H150" s="128"/>
      <c r="I150" s="128"/>
      <c r="J150" s="128"/>
      <c r="K150" s="128"/>
      <c r="L150" s="128"/>
      <c r="M150" s="128"/>
      <c r="N150" s="128"/>
      <c r="O150" s="128"/>
      <c r="P150" s="128"/>
      <c r="Q150" s="128"/>
      <c r="R150" s="128"/>
      <c r="S150" s="128"/>
      <c r="T150" s="128"/>
      <c r="U150" s="128"/>
      <c r="V150" s="128"/>
      <c r="W150" s="128"/>
      <c r="X150" s="128"/>
      <c r="Y150" s="128"/>
      <c r="Z150" s="128"/>
    </row>
    <row r="151" spans="1:26" x14ac:dyDescent="0.25">
      <c r="A151" s="128"/>
      <c r="B151" s="128"/>
      <c r="C151" s="140" t="s">
        <v>123</v>
      </c>
      <c r="D151" s="141" t="s">
        <v>37</v>
      </c>
      <c r="E151" s="141">
        <v>898</v>
      </c>
      <c r="F151" s="142" t="s">
        <v>475</v>
      </c>
      <c r="G151" s="143" t="s">
        <v>608</v>
      </c>
      <c r="H151" s="128"/>
      <c r="I151" s="128"/>
      <c r="J151" s="128"/>
      <c r="K151" s="128"/>
      <c r="L151" s="128"/>
      <c r="M151" s="128"/>
      <c r="N151" s="128"/>
      <c r="O151" s="128"/>
      <c r="P151" s="128"/>
      <c r="Q151" s="128"/>
      <c r="R151" s="128"/>
      <c r="S151" s="128"/>
      <c r="T151" s="128"/>
      <c r="U151" s="128"/>
      <c r="V151" s="128"/>
      <c r="W151" s="128"/>
      <c r="X151" s="128"/>
      <c r="Y151" s="128"/>
      <c r="Z151" s="128"/>
    </row>
    <row r="152" spans="1:26" x14ac:dyDescent="0.25">
      <c r="A152" s="128"/>
      <c r="B152" s="128"/>
      <c r="C152" s="140" t="s">
        <v>123</v>
      </c>
      <c r="D152" s="141" t="s">
        <v>37</v>
      </c>
      <c r="E152" s="141">
        <v>899</v>
      </c>
      <c r="F152" s="142" t="s">
        <v>503</v>
      </c>
      <c r="G152" s="143" t="s">
        <v>504</v>
      </c>
      <c r="H152" s="128"/>
      <c r="I152" s="128"/>
      <c r="J152" s="128"/>
      <c r="K152" s="128"/>
      <c r="L152" s="128"/>
      <c r="M152" s="128"/>
      <c r="N152" s="128"/>
      <c r="O152" s="128"/>
      <c r="P152" s="128"/>
      <c r="Q152" s="128"/>
      <c r="R152" s="128"/>
      <c r="S152" s="128"/>
      <c r="T152" s="128"/>
      <c r="U152" s="128"/>
      <c r="V152" s="128"/>
      <c r="W152" s="128"/>
      <c r="X152" s="128"/>
      <c r="Y152" s="128"/>
      <c r="Z152" s="128"/>
    </row>
    <row r="153" spans="1:26" x14ac:dyDescent="0.25">
      <c r="A153" s="128"/>
      <c r="B153" s="128"/>
      <c r="C153" s="140"/>
      <c r="D153" s="141" t="s">
        <v>37</v>
      </c>
      <c r="E153" s="141">
        <v>999</v>
      </c>
      <c r="F153" s="142" t="s">
        <v>334</v>
      </c>
      <c r="G153" s="143" t="s">
        <v>609</v>
      </c>
      <c r="H153" s="128"/>
      <c r="I153" s="128"/>
      <c r="J153" s="128"/>
      <c r="K153" s="128"/>
      <c r="L153" s="128"/>
      <c r="M153" s="128"/>
      <c r="N153" s="128"/>
      <c r="O153" s="128"/>
      <c r="P153" s="128"/>
      <c r="Q153" s="128"/>
      <c r="R153" s="128"/>
      <c r="S153" s="128"/>
      <c r="T153" s="128"/>
      <c r="U153" s="128"/>
      <c r="V153" s="128"/>
      <c r="W153" s="128"/>
      <c r="X153" s="128"/>
      <c r="Y153" s="128"/>
      <c r="Z153" s="128"/>
    </row>
    <row r="154" spans="1:26" x14ac:dyDescent="0.25">
      <c r="A154" s="128"/>
      <c r="B154" s="128"/>
      <c r="C154" s="128"/>
      <c r="D154" s="60">
        <f t="shared" ref="D154:E154" si="8">COUNTIF(D126:D153, "&gt;0")</f>
        <v>16</v>
      </c>
      <c r="E154" s="60">
        <f t="shared" si="8"/>
        <v>15</v>
      </c>
      <c r="F154" s="139"/>
      <c r="G154" s="132"/>
      <c r="H154" s="128"/>
      <c r="I154" s="128"/>
      <c r="J154" s="128"/>
      <c r="K154" s="128"/>
      <c r="L154" s="128"/>
      <c r="M154" s="128"/>
      <c r="N154" s="128"/>
      <c r="O154" s="128"/>
      <c r="P154" s="128"/>
      <c r="Q154" s="128"/>
      <c r="R154" s="128"/>
      <c r="S154" s="128"/>
      <c r="T154" s="128"/>
      <c r="U154" s="128"/>
      <c r="V154" s="128"/>
      <c r="W154" s="128"/>
      <c r="X154" s="128"/>
      <c r="Y154" s="128"/>
      <c r="Z154" s="128"/>
    </row>
    <row r="155" spans="1:26" x14ac:dyDescent="0.25">
      <c r="A155" s="128"/>
      <c r="B155" s="128"/>
      <c r="C155" s="60"/>
      <c r="D155" s="60"/>
      <c r="E155" s="60"/>
      <c r="F155" s="139"/>
      <c r="G155" s="132"/>
      <c r="H155" s="128"/>
      <c r="I155" s="128"/>
      <c r="J155" s="128"/>
      <c r="K155" s="128"/>
      <c r="L155" s="128"/>
      <c r="M155" s="128"/>
      <c r="N155" s="128"/>
      <c r="O155" s="128"/>
      <c r="P155" s="128"/>
      <c r="Q155" s="128"/>
      <c r="R155" s="128"/>
      <c r="S155" s="128"/>
      <c r="T155" s="128"/>
      <c r="U155" s="128"/>
      <c r="V155" s="128"/>
      <c r="W155" s="128"/>
      <c r="X155" s="128"/>
      <c r="Y155" s="128"/>
      <c r="Z155" s="128"/>
    </row>
    <row r="156" spans="1:26" x14ac:dyDescent="0.25">
      <c r="A156" s="128"/>
      <c r="B156" s="128"/>
      <c r="C156" s="138" t="s">
        <v>610</v>
      </c>
      <c r="D156" s="60"/>
      <c r="E156" s="60"/>
      <c r="F156" s="130"/>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x14ac:dyDescent="0.25">
      <c r="A157" s="133"/>
      <c r="B157" s="133"/>
      <c r="C157" s="135"/>
      <c r="D157" s="135" t="s">
        <v>32</v>
      </c>
      <c r="E157" s="135" t="s">
        <v>33</v>
      </c>
      <c r="F157" s="136"/>
      <c r="G157" s="137"/>
      <c r="H157" s="133"/>
      <c r="I157" s="133"/>
      <c r="J157" s="133"/>
      <c r="K157" s="133"/>
      <c r="L157" s="133"/>
      <c r="M157" s="133"/>
      <c r="N157" s="133"/>
      <c r="O157" s="133"/>
      <c r="P157" s="133"/>
      <c r="Q157" s="133"/>
      <c r="R157" s="133"/>
      <c r="S157" s="133"/>
      <c r="T157" s="133"/>
      <c r="U157" s="133"/>
      <c r="V157" s="133"/>
      <c r="W157" s="133"/>
      <c r="X157" s="133"/>
      <c r="Y157" s="133"/>
      <c r="Z157" s="133"/>
    </row>
    <row r="158" spans="1:26" x14ac:dyDescent="0.25">
      <c r="A158" s="128"/>
      <c r="B158" s="128"/>
      <c r="C158" s="140" t="s">
        <v>611</v>
      </c>
      <c r="D158" s="141">
        <v>190</v>
      </c>
      <c r="E158" s="141" t="s">
        <v>37</v>
      </c>
      <c r="F158" s="142" t="s">
        <v>612</v>
      </c>
      <c r="G158" s="143" t="s">
        <v>613</v>
      </c>
      <c r="H158" s="128"/>
      <c r="I158" s="128"/>
      <c r="J158" s="128"/>
      <c r="K158" s="128"/>
      <c r="L158" s="128"/>
      <c r="M158" s="128"/>
      <c r="N158" s="128"/>
      <c r="O158" s="128"/>
      <c r="P158" s="128"/>
      <c r="Q158" s="128"/>
      <c r="R158" s="128"/>
      <c r="S158" s="128"/>
      <c r="T158" s="128"/>
      <c r="U158" s="128"/>
      <c r="V158" s="128"/>
      <c r="W158" s="128"/>
      <c r="X158" s="128"/>
      <c r="Y158" s="128"/>
      <c r="Z158" s="128"/>
    </row>
    <row r="159" spans="1:26" x14ac:dyDescent="0.25">
      <c r="A159" s="128"/>
      <c r="B159" s="128"/>
      <c r="C159" s="140" t="s">
        <v>611</v>
      </c>
      <c r="D159" s="141">
        <v>290</v>
      </c>
      <c r="E159" s="141" t="s">
        <v>37</v>
      </c>
      <c r="F159" s="142" t="s">
        <v>614</v>
      </c>
      <c r="G159" s="143" t="s">
        <v>615</v>
      </c>
      <c r="H159" s="128"/>
      <c r="I159" s="128"/>
      <c r="J159" s="128"/>
      <c r="K159" s="128"/>
      <c r="L159" s="128"/>
      <c r="M159" s="128"/>
      <c r="N159" s="128"/>
      <c r="O159" s="128"/>
      <c r="P159" s="128"/>
      <c r="Q159" s="128"/>
      <c r="R159" s="128"/>
      <c r="S159" s="128"/>
      <c r="T159" s="128"/>
      <c r="U159" s="128"/>
      <c r="V159" s="128"/>
      <c r="W159" s="128"/>
      <c r="X159" s="128"/>
      <c r="Y159" s="128"/>
      <c r="Z159" s="128"/>
    </row>
    <row r="160" spans="1:26" x14ac:dyDescent="0.25">
      <c r="A160" s="128"/>
      <c r="B160" s="128"/>
      <c r="C160" s="140" t="s">
        <v>611</v>
      </c>
      <c r="D160" s="141">
        <v>300</v>
      </c>
      <c r="E160" s="141" t="s">
        <v>37</v>
      </c>
      <c r="F160" s="142" t="s">
        <v>616</v>
      </c>
      <c r="G160" s="143" t="s">
        <v>617</v>
      </c>
      <c r="H160" s="128"/>
      <c r="I160" s="128"/>
      <c r="J160" s="128"/>
      <c r="K160" s="128"/>
      <c r="L160" s="128"/>
      <c r="M160" s="128"/>
      <c r="N160" s="128"/>
      <c r="O160" s="128"/>
      <c r="P160" s="128"/>
      <c r="Q160" s="128"/>
      <c r="R160" s="128"/>
      <c r="S160" s="128"/>
      <c r="T160" s="128"/>
      <c r="U160" s="128"/>
      <c r="V160" s="128"/>
      <c r="W160" s="128"/>
      <c r="X160" s="128"/>
      <c r="Y160" s="128"/>
      <c r="Z160" s="128"/>
    </row>
    <row r="161" spans="1:26" x14ac:dyDescent="0.25">
      <c r="A161" s="128"/>
      <c r="B161" s="128"/>
      <c r="C161" s="140" t="s">
        <v>611</v>
      </c>
      <c r="D161" s="141">
        <v>311</v>
      </c>
      <c r="E161" s="141" t="s">
        <v>37</v>
      </c>
      <c r="F161" s="142" t="s">
        <v>618</v>
      </c>
      <c r="G161" s="143" t="s">
        <v>619</v>
      </c>
      <c r="H161" s="128"/>
      <c r="I161" s="128"/>
      <c r="J161" s="128"/>
      <c r="K161" s="128"/>
      <c r="L161" s="128"/>
      <c r="M161" s="128"/>
      <c r="N161" s="128"/>
      <c r="O161" s="128"/>
      <c r="P161" s="128"/>
      <c r="Q161" s="128"/>
      <c r="R161" s="128"/>
      <c r="S161" s="128"/>
      <c r="T161" s="128"/>
      <c r="U161" s="128"/>
      <c r="V161" s="128"/>
      <c r="W161" s="128"/>
      <c r="X161" s="128"/>
      <c r="Y161" s="128"/>
      <c r="Z161" s="128"/>
    </row>
    <row r="162" spans="1:26" x14ac:dyDescent="0.25">
      <c r="A162" s="128"/>
      <c r="B162" s="128"/>
      <c r="C162" s="140" t="s">
        <v>611</v>
      </c>
      <c r="D162" s="141">
        <v>350</v>
      </c>
      <c r="E162" s="141" t="s">
        <v>37</v>
      </c>
      <c r="F162" s="142" t="s">
        <v>620</v>
      </c>
      <c r="G162" s="143" t="s">
        <v>621</v>
      </c>
      <c r="H162" s="128"/>
      <c r="I162" s="128"/>
      <c r="J162" s="128"/>
      <c r="K162" s="128"/>
      <c r="L162" s="128"/>
      <c r="M162" s="128"/>
      <c r="N162" s="128"/>
      <c r="O162" s="128"/>
      <c r="P162" s="128"/>
      <c r="Q162" s="128"/>
      <c r="R162" s="128"/>
      <c r="S162" s="128"/>
      <c r="T162" s="128"/>
      <c r="U162" s="128"/>
      <c r="V162" s="128"/>
      <c r="W162" s="128"/>
      <c r="X162" s="128"/>
      <c r="Y162" s="128"/>
      <c r="Z162" s="128"/>
    </row>
    <row r="163" spans="1:26" x14ac:dyDescent="0.25">
      <c r="A163" s="128"/>
      <c r="B163" s="128"/>
      <c r="C163" s="140" t="s">
        <v>611</v>
      </c>
      <c r="D163" s="141">
        <v>390</v>
      </c>
      <c r="E163" s="141" t="s">
        <v>37</v>
      </c>
      <c r="F163" s="142" t="s">
        <v>622</v>
      </c>
      <c r="G163" s="143" t="s">
        <v>623</v>
      </c>
      <c r="H163" s="128"/>
      <c r="I163" s="128"/>
      <c r="J163" s="128"/>
      <c r="K163" s="128"/>
      <c r="L163" s="128"/>
      <c r="M163" s="128"/>
      <c r="N163" s="128"/>
      <c r="O163" s="128"/>
      <c r="P163" s="128"/>
      <c r="Q163" s="128"/>
      <c r="R163" s="128"/>
      <c r="S163" s="128"/>
      <c r="T163" s="128"/>
      <c r="U163" s="128"/>
      <c r="V163" s="128"/>
      <c r="W163" s="128"/>
      <c r="X163" s="128"/>
      <c r="Y163" s="128"/>
      <c r="Z163" s="128"/>
    </row>
    <row r="164" spans="1:26" x14ac:dyDescent="0.25">
      <c r="A164" s="128"/>
      <c r="B164" s="128"/>
      <c r="C164" s="140" t="s">
        <v>611</v>
      </c>
      <c r="D164" s="141">
        <v>401</v>
      </c>
      <c r="E164" s="141" t="s">
        <v>37</v>
      </c>
      <c r="F164" s="142" t="s">
        <v>624</v>
      </c>
      <c r="G164" s="143" t="s">
        <v>625</v>
      </c>
      <c r="H164" s="128"/>
      <c r="I164" s="128"/>
      <c r="J164" s="128"/>
      <c r="K164" s="128"/>
      <c r="L164" s="128"/>
      <c r="M164" s="128"/>
      <c r="N164" s="128"/>
      <c r="O164" s="128"/>
      <c r="P164" s="128"/>
      <c r="Q164" s="128"/>
      <c r="R164" s="128"/>
      <c r="S164" s="128"/>
      <c r="T164" s="128"/>
      <c r="U164" s="128"/>
      <c r="V164" s="128"/>
      <c r="W164" s="128"/>
      <c r="X164" s="128"/>
      <c r="Y164" s="128"/>
      <c r="Z164" s="128"/>
    </row>
    <row r="165" spans="1:26" x14ac:dyDescent="0.25">
      <c r="A165" s="128"/>
      <c r="B165" s="128"/>
      <c r="C165" s="140" t="s">
        <v>611</v>
      </c>
      <c r="D165" s="141">
        <v>407</v>
      </c>
      <c r="E165" s="141" t="s">
        <v>37</v>
      </c>
      <c r="F165" s="142" t="s">
        <v>626</v>
      </c>
      <c r="G165" s="143" t="s">
        <v>627</v>
      </c>
      <c r="H165" s="128"/>
      <c r="I165" s="128"/>
      <c r="J165" s="128"/>
      <c r="K165" s="128"/>
      <c r="L165" s="128"/>
      <c r="M165" s="128"/>
      <c r="N165" s="128"/>
      <c r="O165" s="128"/>
      <c r="P165" s="128"/>
      <c r="Q165" s="128"/>
      <c r="R165" s="128"/>
      <c r="S165" s="128"/>
      <c r="T165" s="128"/>
      <c r="U165" s="128"/>
      <c r="V165" s="128"/>
      <c r="W165" s="128"/>
      <c r="X165" s="128"/>
      <c r="Y165" s="128"/>
      <c r="Z165" s="128"/>
    </row>
    <row r="166" spans="1:26" x14ac:dyDescent="0.25">
      <c r="A166" s="128"/>
      <c r="B166" s="128"/>
      <c r="C166" s="140" t="s">
        <v>611</v>
      </c>
      <c r="D166" s="141">
        <v>444</v>
      </c>
      <c r="E166" s="141" t="s">
        <v>37</v>
      </c>
      <c r="F166" s="142" t="s">
        <v>628</v>
      </c>
      <c r="G166" s="143" t="s">
        <v>629</v>
      </c>
      <c r="H166" s="128"/>
      <c r="I166" s="128"/>
      <c r="J166" s="128"/>
      <c r="K166" s="128"/>
      <c r="L166" s="128"/>
      <c r="M166" s="128"/>
      <c r="N166" s="128"/>
      <c r="O166" s="128"/>
      <c r="P166" s="128"/>
      <c r="Q166" s="128"/>
      <c r="R166" s="128"/>
      <c r="S166" s="128"/>
      <c r="T166" s="128"/>
      <c r="U166" s="128"/>
      <c r="V166" s="128"/>
      <c r="W166" s="128"/>
      <c r="X166" s="128"/>
      <c r="Y166" s="128"/>
      <c r="Z166" s="128"/>
    </row>
    <row r="167" spans="1:26" x14ac:dyDescent="0.25">
      <c r="A167" s="128"/>
      <c r="B167" s="128"/>
      <c r="C167" s="140" t="s">
        <v>611</v>
      </c>
      <c r="D167" s="141">
        <v>450</v>
      </c>
      <c r="E167" s="141" t="s">
        <v>37</v>
      </c>
      <c r="F167" s="142" t="s">
        <v>630</v>
      </c>
      <c r="G167" s="143" t="s">
        <v>631</v>
      </c>
      <c r="H167" s="128"/>
      <c r="I167" s="128"/>
      <c r="J167" s="128"/>
      <c r="K167" s="128"/>
      <c r="L167" s="128"/>
      <c r="M167" s="128"/>
      <c r="N167" s="128"/>
      <c r="O167" s="128"/>
      <c r="P167" s="128"/>
      <c r="Q167" s="128"/>
      <c r="R167" s="128"/>
      <c r="S167" s="128"/>
      <c r="T167" s="128"/>
      <c r="U167" s="128"/>
      <c r="V167" s="128"/>
      <c r="W167" s="128"/>
      <c r="X167" s="128"/>
      <c r="Y167" s="128"/>
      <c r="Z167" s="128"/>
    </row>
    <row r="168" spans="1:26" x14ac:dyDescent="0.25">
      <c r="A168" s="128"/>
      <c r="B168" s="128"/>
      <c r="C168" s="140" t="s">
        <v>611</v>
      </c>
      <c r="D168" s="141">
        <v>490</v>
      </c>
      <c r="E168" s="141" t="s">
        <v>37</v>
      </c>
      <c r="F168" s="142" t="s">
        <v>632</v>
      </c>
      <c r="G168" s="143" t="s">
        <v>633</v>
      </c>
      <c r="H168" s="128"/>
      <c r="I168" s="128"/>
      <c r="J168" s="128"/>
      <c r="K168" s="128"/>
      <c r="L168" s="128"/>
      <c r="M168" s="128"/>
      <c r="N168" s="128"/>
      <c r="O168" s="128"/>
      <c r="P168" s="128"/>
      <c r="Q168" s="128"/>
      <c r="R168" s="128"/>
      <c r="S168" s="128"/>
      <c r="T168" s="128"/>
      <c r="U168" s="128"/>
      <c r="V168" s="128"/>
      <c r="W168" s="128"/>
      <c r="X168" s="128"/>
      <c r="Y168" s="128"/>
      <c r="Z168" s="128"/>
    </row>
    <row r="169" spans="1:26" x14ac:dyDescent="0.25">
      <c r="A169" s="128"/>
      <c r="B169" s="128"/>
      <c r="C169" s="140" t="s">
        <v>611</v>
      </c>
      <c r="D169" s="141">
        <v>495</v>
      </c>
      <c r="E169" s="141" t="s">
        <v>37</v>
      </c>
      <c r="F169" s="142" t="s">
        <v>634</v>
      </c>
      <c r="G169" s="143" t="s">
        <v>635</v>
      </c>
      <c r="H169" s="128"/>
      <c r="I169" s="128"/>
      <c r="J169" s="128"/>
      <c r="K169" s="128"/>
      <c r="L169" s="128"/>
      <c r="M169" s="128"/>
      <c r="N169" s="128"/>
      <c r="O169" s="128"/>
      <c r="P169" s="128"/>
      <c r="Q169" s="128"/>
      <c r="R169" s="128"/>
      <c r="S169" s="128"/>
      <c r="T169" s="128"/>
      <c r="U169" s="128"/>
      <c r="V169" s="128"/>
      <c r="W169" s="128"/>
      <c r="X169" s="128"/>
      <c r="Y169" s="128"/>
      <c r="Z169" s="128"/>
    </row>
    <row r="170" spans="1:26" x14ac:dyDescent="0.25">
      <c r="A170" s="128"/>
      <c r="B170" s="128"/>
      <c r="C170" s="140" t="s">
        <v>611</v>
      </c>
      <c r="D170" s="141" t="s">
        <v>37</v>
      </c>
      <c r="E170" s="141">
        <v>620</v>
      </c>
      <c r="F170" s="142" t="s">
        <v>636</v>
      </c>
      <c r="G170" s="143" t="s">
        <v>637</v>
      </c>
      <c r="H170" s="128"/>
      <c r="I170" s="128"/>
      <c r="J170" s="128"/>
      <c r="K170" s="128"/>
      <c r="L170" s="128"/>
      <c r="M170" s="128"/>
      <c r="N170" s="128"/>
      <c r="O170" s="128"/>
      <c r="P170" s="128"/>
      <c r="Q170" s="128"/>
      <c r="R170" s="128"/>
      <c r="S170" s="128"/>
      <c r="T170" s="128"/>
      <c r="U170" s="128"/>
      <c r="V170" s="128"/>
      <c r="W170" s="128"/>
      <c r="X170" s="128"/>
      <c r="Y170" s="128"/>
      <c r="Z170" s="128"/>
    </row>
    <row r="171" spans="1:26" x14ac:dyDescent="0.25">
      <c r="A171" s="128"/>
      <c r="B171" s="128"/>
      <c r="C171" s="60"/>
      <c r="D171" s="60">
        <f t="shared" ref="D171:E171" si="9">COUNTIF(D158:D170, "&gt;0")</f>
        <v>12</v>
      </c>
      <c r="E171" s="60">
        <f t="shared" si="9"/>
        <v>1</v>
      </c>
      <c r="F171" s="139"/>
      <c r="G171" s="132"/>
      <c r="H171" s="128"/>
      <c r="I171" s="128"/>
      <c r="J171" s="128"/>
      <c r="K171" s="128"/>
      <c r="L171" s="128"/>
      <c r="M171" s="128"/>
      <c r="N171" s="128"/>
      <c r="O171" s="128"/>
      <c r="P171" s="128"/>
      <c r="Q171" s="128"/>
      <c r="R171" s="128"/>
      <c r="S171" s="128"/>
      <c r="T171" s="128"/>
      <c r="U171" s="128"/>
      <c r="V171" s="128"/>
      <c r="W171" s="128"/>
      <c r="X171" s="128"/>
      <c r="Y171" s="128"/>
      <c r="Z171" s="128"/>
    </row>
    <row r="172" spans="1:26" x14ac:dyDescent="0.25">
      <c r="A172" s="128"/>
      <c r="B172" s="128"/>
      <c r="C172" s="60"/>
      <c r="D172" s="60"/>
      <c r="E172" s="60"/>
      <c r="F172" s="134"/>
      <c r="G172" s="132"/>
      <c r="H172" s="128"/>
      <c r="I172" s="128"/>
      <c r="J172" s="128"/>
      <c r="K172" s="128"/>
      <c r="L172" s="128"/>
      <c r="M172" s="128"/>
      <c r="N172" s="128"/>
      <c r="O172" s="128"/>
      <c r="P172" s="128"/>
      <c r="Q172" s="128"/>
      <c r="R172" s="128"/>
      <c r="S172" s="128"/>
      <c r="T172" s="128"/>
      <c r="U172" s="128"/>
      <c r="V172" s="128"/>
      <c r="W172" s="128"/>
      <c r="X172" s="128"/>
      <c r="Y172" s="128"/>
      <c r="Z172" s="128"/>
    </row>
    <row r="173" spans="1:26" x14ac:dyDescent="0.25">
      <c r="A173" s="128"/>
      <c r="B173" s="128"/>
      <c r="C173" s="138" t="s">
        <v>379</v>
      </c>
      <c r="D173" s="60"/>
      <c r="E173" s="60"/>
      <c r="F173" s="130"/>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x14ac:dyDescent="0.25">
      <c r="A174" s="133"/>
      <c r="B174" s="133"/>
      <c r="C174" s="135"/>
      <c r="D174" s="135" t="s">
        <v>32</v>
      </c>
      <c r="E174" s="135" t="s">
        <v>33</v>
      </c>
      <c r="F174" s="136"/>
      <c r="G174" s="137"/>
      <c r="H174" s="133"/>
      <c r="I174" s="133"/>
      <c r="J174" s="133"/>
      <c r="K174" s="133"/>
      <c r="L174" s="133"/>
      <c r="M174" s="133"/>
      <c r="N174" s="133"/>
      <c r="O174" s="133"/>
      <c r="P174" s="133"/>
      <c r="Q174" s="133"/>
      <c r="R174" s="133"/>
      <c r="S174" s="133"/>
      <c r="T174" s="133"/>
      <c r="U174" s="133"/>
      <c r="V174" s="133"/>
      <c r="W174" s="133"/>
      <c r="X174" s="133"/>
      <c r="Y174" s="133"/>
      <c r="Z174" s="133"/>
    </row>
    <row r="175" spans="1:26" x14ac:dyDescent="0.25">
      <c r="A175" s="128"/>
      <c r="B175" s="128"/>
      <c r="C175" s="140" t="s">
        <v>380</v>
      </c>
      <c r="D175" s="141">
        <v>390</v>
      </c>
      <c r="E175" s="141" t="s">
        <v>37</v>
      </c>
      <c r="F175" s="142" t="s">
        <v>638</v>
      </c>
      <c r="G175" s="143" t="s">
        <v>639</v>
      </c>
      <c r="H175" s="128"/>
      <c r="I175" s="128"/>
      <c r="J175" s="128"/>
      <c r="K175" s="128"/>
      <c r="L175" s="128"/>
      <c r="M175" s="128"/>
      <c r="N175" s="128"/>
      <c r="O175" s="128"/>
      <c r="P175" s="128"/>
      <c r="Q175" s="128"/>
      <c r="R175" s="128"/>
      <c r="S175" s="128"/>
      <c r="T175" s="128"/>
      <c r="U175" s="128"/>
      <c r="V175" s="128"/>
      <c r="W175" s="128"/>
      <c r="X175" s="128"/>
      <c r="Y175" s="128"/>
      <c r="Z175" s="128"/>
    </row>
    <row r="176" spans="1:26" x14ac:dyDescent="0.25">
      <c r="A176" s="128"/>
      <c r="B176" s="128"/>
      <c r="C176" s="140" t="s">
        <v>380</v>
      </c>
      <c r="D176" s="141">
        <v>399</v>
      </c>
      <c r="E176" s="141"/>
      <c r="F176" s="142" t="s">
        <v>640</v>
      </c>
      <c r="G176" s="143" t="s">
        <v>641</v>
      </c>
      <c r="H176" s="128"/>
      <c r="I176" s="128"/>
      <c r="J176" s="128"/>
      <c r="K176" s="128"/>
      <c r="L176" s="128"/>
      <c r="M176" s="128"/>
      <c r="N176" s="128"/>
      <c r="O176" s="128"/>
      <c r="P176" s="128"/>
      <c r="Q176" s="128"/>
      <c r="R176" s="128"/>
      <c r="S176" s="128"/>
      <c r="T176" s="128"/>
      <c r="U176" s="128"/>
      <c r="V176" s="128"/>
      <c r="W176" s="128"/>
      <c r="X176" s="128"/>
      <c r="Y176" s="128"/>
      <c r="Z176" s="128"/>
    </row>
    <row r="177" spans="1:26" x14ac:dyDescent="0.25">
      <c r="A177" s="128"/>
      <c r="B177" s="128"/>
      <c r="C177" s="140" t="s">
        <v>380</v>
      </c>
      <c r="D177" s="141" t="s">
        <v>37</v>
      </c>
      <c r="E177" s="141">
        <v>515</v>
      </c>
      <c r="F177" s="142" t="s">
        <v>642</v>
      </c>
      <c r="G177" s="143" t="s">
        <v>643</v>
      </c>
      <c r="H177" s="128"/>
      <c r="I177" s="128"/>
      <c r="J177" s="128"/>
      <c r="K177" s="128"/>
      <c r="L177" s="128"/>
      <c r="M177" s="128"/>
      <c r="N177" s="128"/>
      <c r="O177" s="128"/>
      <c r="P177" s="128"/>
      <c r="Q177" s="128"/>
      <c r="R177" s="128"/>
      <c r="S177" s="128"/>
      <c r="T177" s="128"/>
      <c r="U177" s="128"/>
      <c r="V177" s="128"/>
      <c r="W177" s="128"/>
      <c r="X177" s="128"/>
      <c r="Y177" s="128"/>
      <c r="Z177" s="128"/>
    </row>
    <row r="178" spans="1:26" x14ac:dyDescent="0.25">
      <c r="A178" s="128"/>
      <c r="B178" s="128"/>
      <c r="C178" s="140" t="s">
        <v>380</v>
      </c>
      <c r="D178" s="141">
        <v>520</v>
      </c>
      <c r="E178" s="141"/>
      <c r="F178" s="142" t="s">
        <v>644</v>
      </c>
      <c r="G178" s="143" t="s">
        <v>645</v>
      </c>
      <c r="H178" s="128"/>
      <c r="I178" s="128"/>
      <c r="J178" s="128"/>
      <c r="K178" s="128"/>
      <c r="L178" s="128"/>
      <c r="M178" s="128"/>
      <c r="N178" s="128"/>
      <c r="O178" s="128"/>
      <c r="P178" s="128"/>
      <c r="Q178" s="128"/>
      <c r="R178" s="128"/>
      <c r="S178" s="128"/>
      <c r="T178" s="128"/>
      <c r="U178" s="128"/>
      <c r="V178" s="128"/>
      <c r="W178" s="128"/>
      <c r="X178" s="128"/>
      <c r="Y178" s="128"/>
      <c r="Z178" s="128"/>
    </row>
    <row r="179" spans="1:26" x14ac:dyDescent="0.25">
      <c r="A179" s="128"/>
      <c r="B179" s="128"/>
      <c r="C179" s="140" t="s">
        <v>380</v>
      </c>
      <c r="D179" s="141" t="s">
        <v>37</v>
      </c>
      <c r="E179" s="141">
        <v>524</v>
      </c>
      <c r="F179" s="142" t="s">
        <v>646</v>
      </c>
      <c r="G179" s="143" t="s">
        <v>647</v>
      </c>
      <c r="H179" s="128"/>
      <c r="I179" s="128"/>
      <c r="J179" s="128"/>
      <c r="K179" s="128"/>
      <c r="L179" s="128"/>
      <c r="M179" s="128"/>
      <c r="N179" s="128"/>
      <c r="O179" s="128"/>
      <c r="P179" s="128"/>
      <c r="Q179" s="128"/>
      <c r="R179" s="128"/>
      <c r="S179" s="128"/>
      <c r="T179" s="128"/>
      <c r="U179" s="128"/>
      <c r="V179" s="128"/>
      <c r="W179" s="128"/>
      <c r="X179" s="128"/>
      <c r="Y179" s="128"/>
      <c r="Z179" s="128"/>
    </row>
    <row r="180" spans="1:26" x14ac:dyDescent="0.25">
      <c r="A180" s="128"/>
      <c r="B180" s="128"/>
      <c r="C180" s="140" t="s">
        <v>380</v>
      </c>
      <c r="D180" s="141" t="s">
        <v>37</v>
      </c>
      <c r="E180" s="141">
        <v>525</v>
      </c>
      <c r="F180" s="142" t="s">
        <v>648</v>
      </c>
      <c r="G180" s="143" t="s">
        <v>649</v>
      </c>
      <c r="H180" s="128"/>
      <c r="I180" s="128"/>
      <c r="J180" s="128"/>
      <c r="K180" s="128"/>
      <c r="L180" s="128"/>
      <c r="M180" s="128"/>
      <c r="N180" s="128"/>
      <c r="O180" s="128"/>
      <c r="P180" s="128"/>
      <c r="Q180" s="128"/>
      <c r="R180" s="128"/>
      <c r="S180" s="128"/>
      <c r="T180" s="128"/>
      <c r="U180" s="128"/>
      <c r="V180" s="128"/>
      <c r="W180" s="128"/>
      <c r="X180" s="128"/>
      <c r="Y180" s="128"/>
      <c r="Z180" s="128"/>
    </row>
    <row r="181" spans="1:26" x14ac:dyDescent="0.25">
      <c r="A181" s="128"/>
      <c r="B181" s="128"/>
      <c r="C181" s="140" t="s">
        <v>380</v>
      </c>
      <c r="D181" s="141" t="s">
        <v>37</v>
      </c>
      <c r="E181" s="141">
        <v>610</v>
      </c>
      <c r="F181" s="142" t="s">
        <v>650</v>
      </c>
      <c r="G181" s="143" t="s">
        <v>651</v>
      </c>
      <c r="H181" s="128"/>
      <c r="I181" s="128"/>
      <c r="J181" s="128"/>
      <c r="K181" s="128"/>
      <c r="L181" s="128"/>
      <c r="M181" s="128"/>
      <c r="N181" s="128"/>
      <c r="O181" s="128"/>
      <c r="P181" s="128"/>
      <c r="Q181" s="128"/>
      <c r="R181" s="128"/>
      <c r="S181" s="128"/>
      <c r="T181" s="128"/>
      <c r="U181" s="128"/>
      <c r="V181" s="128"/>
      <c r="W181" s="128"/>
      <c r="X181" s="128"/>
      <c r="Y181" s="128"/>
      <c r="Z181" s="128"/>
    </row>
    <row r="182" spans="1:26" x14ac:dyDescent="0.25">
      <c r="A182" s="128"/>
      <c r="B182" s="128"/>
      <c r="C182" s="140" t="s">
        <v>380</v>
      </c>
      <c r="D182" s="141" t="s">
        <v>37</v>
      </c>
      <c r="E182" s="141">
        <v>630</v>
      </c>
      <c r="F182" s="142" t="s">
        <v>652</v>
      </c>
      <c r="G182" s="143" t="s">
        <v>653</v>
      </c>
      <c r="H182" s="128"/>
      <c r="I182" s="128"/>
      <c r="J182" s="128"/>
      <c r="K182" s="128"/>
      <c r="L182" s="128"/>
      <c r="M182" s="128"/>
      <c r="N182" s="128"/>
      <c r="O182" s="128"/>
      <c r="P182" s="128"/>
      <c r="Q182" s="128"/>
      <c r="R182" s="128"/>
      <c r="S182" s="128"/>
      <c r="T182" s="128"/>
      <c r="U182" s="128"/>
      <c r="V182" s="128"/>
      <c r="W182" s="128"/>
      <c r="X182" s="128"/>
      <c r="Y182" s="128"/>
      <c r="Z182" s="128"/>
    </row>
    <row r="183" spans="1:26" x14ac:dyDescent="0.25">
      <c r="A183" s="128"/>
      <c r="B183" s="128"/>
      <c r="C183" s="60"/>
      <c r="D183" s="60">
        <f t="shared" ref="D183:E183" si="10">COUNTIF(D175:D182, "&gt;0")</f>
        <v>3</v>
      </c>
      <c r="E183" s="60">
        <f t="shared" si="10"/>
        <v>5</v>
      </c>
      <c r="F183" s="139"/>
      <c r="G183" s="132"/>
      <c r="H183" s="128"/>
      <c r="I183" s="128"/>
      <c r="J183" s="128"/>
      <c r="K183" s="128"/>
      <c r="L183" s="128"/>
      <c r="M183" s="128"/>
      <c r="N183" s="128"/>
      <c r="O183" s="128"/>
      <c r="P183" s="128"/>
      <c r="Q183" s="128"/>
      <c r="R183" s="128"/>
      <c r="S183" s="128"/>
      <c r="T183" s="128"/>
      <c r="U183" s="128"/>
      <c r="V183" s="128"/>
      <c r="W183" s="128"/>
      <c r="X183" s="128"/>
      <c r="Y183" s="128"/>
      <c r="Z183" s="128"/>
    </row>
    <row r="184" spans="1:26" x14ac:dyDescent="0.25">
      <c r="A184" s="128"/>
      <c r="B184" s="128"/>
      <c r="C184" s="60"/>
      <c r="D184" s="60"/>
      <c r="E184" s="60"/>
      <c r="F184" s="134"/>
      <c r="G184" s="132"/>
      <c r="H184" s="128"/>
      <c r="I184" s="128"/>
      <c r="J184" s="128"/>
      <c r="K184" s="128"/>
      <c r="L184" s="128"/>
      <c r="M184" s="128"/>
      <c r="N184" s="128"/>
      <c r="O184" s="128"/>
      <c r="P184" s="128"/>
      <c r="Q184" s="128"/>
      <c r="R184" s="128"/>
      <c r="S184" s="128"/>
      <c r="T184" s="128"/>
      <c r="U184" s="128"/>
      <c r="V184" s="128"/>
      <c r="W184" s="128"/>
      <c r="X184" s="128"/>
      <c r="Y184" s="128"/>
      <c r="Z184" s="128"/>
    </row>
    <row r="185" spans="1:26" x14ac:dyDescent="0.25">
      <c r="A185" s="128"/>
      <c r="B185" s="128"/>
      <c r="C185" s="138" t="s">
        <v>209</v>
      </c>
      <c r="D185" s="60"/>
      <c r="E185" s="60"/>
      <c r="F185" s="130"/>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x14ac:dyDescent="0.25">
      <c r="A186" s="133"/>
      <c r="B186" s="133"/>
      <c r="C186" s="135"/>
      <c r="D186" s="135" t="s">
        <v>32</v>
      </c>
      <c r="E186" s="135" t="s">
        <v>33</v>
      </c>
      <c r="F186" s="136"/>
      <c r="G186" s="137"/>
      <c r="H186" s="133"/>
      <c r="I186" s="133"/>
      <c r="J186" s="133"/>
      <c r="K186" s="133"/>
      <c r="L186" s="133"/>
      <c r="M186" s="133"/>
      <c r="N186" s="133"/>
      <c r="O186" s="133"/>
      <c r="P186" s="133"/>
      <c r="Q186" s="133"/>
      <c r="R186" s="133"/>
      <c r="S186" s="133"/>
      <c r="T186" s="133"/>
      <c r="U186" s="133"/>
      <c r="V186" s="133"/>
      <c r="W186" s="133"/>
      <c r="X186" s="133"/>
      <c r="Y186" s="133"/>
      <c r="Z186" s="133"/>
    </row>
    <row r="187" spans="1:26" x14ac:dyDescent="0.25">
      <c r="A187" s="128"/>
      <c r="B187" s="128"/>
      <c r="C187" s="140" t="s">
        <v>210</v>
      </c>
      <c r="D187" s="141">
        <v>132</v>
      </c>
      <c r="E187" s="141" t="s">
        <v>37</v>
      </c>
      <c r="F187" s="142" t="s">
        <v>654</v>
      </c>
      <c r="G187" s="143" t="s">
        <v>655</v>
      </c>
      <c r="H187" s="128"/>
      <c r="I187" s="128"/>
      <c r="J187" s="128"/>
      <c r="K187" s="128"/>
      <c r="L187" s="128"/>
      <c r="M187" s="128"/>
      <c r="N187" s="128"/>
      <c r="O187" s="128"/>
      <c r="P187" s="128"/>
      <c r="Q187" s="128"/>
      <c r="R187" s="128"/>
      <c r="S187" s="128"/>
      <c r="T187" s="128"/>
      <c r="U187" s="128"/>
      <c r="V187" s="128"/>
      <c r="W187" s="128"/>
      <c r="X187" s="128"/>
      <c r="Y187" s="128"/>
      <c r="Z187" s="128"/>
    </row>
    <row r="188" spans="1:26" x14ac:dyDescent="0.25">
      <c r="A188" s="128"/>
      <c r="B188" s="128"/>
      <c r="C188" s="140" t="s">
        <v>210</v>
      </c>
      <c r="D188" s="141">
        <v>201</v>
      </c>
      <c r="E188" s="141"/>
      <c r="F188" s="142" t="s">
        <v>656</v>
      </c>
      <c r="G188" s="143" t="s">
        <v>657</v>
      </c>
      <c r="H188" s="128"/>
      <c r="I188" s="128"/>
      <c r="J188" s="128"/>
      <c r="K188" s="128"/>
      <c r="L188" s="128"/>
      <c r="M188" s="128"/>
      <c r="N188" s="128"/>
      <c r="O188" s="128"/>
      <c r="P188" s="128"/>
      <c r="Q188" s="128"/>
      <c r="R188" s="128"/>
      <c r="S188" s="128"/>
      <c r="T188" s="128"/>
      <c r="U188" s="128"/>
      <c r="V188" s="128"/>
      <c r="W188" s="128"/>
      <c r="X188" s="128"/>
      <c r="Y188" s="128"/>
      <c r="Z188" s="128"/>
    </row>
    <row r="189" spans="1:26" x14ac:dyDescent="0.25">
      <c r="A189" s="128"/>
      <c r="B189" s="128"/>
      <c r="C189" s="140" t="s">
        <v>210</v>
      </c>
      <c r="D189" s="141">
        <v>202</v>
      </c>
      <c r="E189" s="141" t="s">
        <v>37</v>
      </c>
      <c r="F189" s="142" t="s">
        <v>559</v>
      </c>
      <c r="G189" s="143" t="s">
        <v>658</v>
      </c>
      <c r="H189" s="128"/>
      <c r="I189" s="128"/>
      <c r="J189" s="128"/>
      <c r="K189" s="128"/>
      <c r="L189" s="128"/>
      <c r="M189" s="128"/>
      <c r="N189" s="128"/>
      <c r="O189" s="128"/>
      <c r="P189" s="128"/>
      <c r="Q189" s="128"/>
      <c r="R189" s="128"/>
      <c r="S189" s="128"/>
      <c r="T189" s="128"/>
      <c r="U189" s="128"/>
      <c r="V189" s="128"/>
      <c r="W189" s="128"/>
      <c r="X189" s="128"/>
      <c r="Y189" s="128"/>
      <c r="Z189" s="128"/>
    </row>
    <row r="190" spans="1:26" x14ac:dyDescent="0.25">
      <c r="A190" s="128"/>
      <c r="B190" s="128"/>
      <c r="C190" s="140" t="s">
        <v>210</v>
      </c>
      <c r="D190" s="141">
        <v>203</v>
      </c>
      <c r="E190" s="141" t="s">
        <v>37</v>
      </c>
      <c r="F190" s="142" t="s">
        <v>659</v>
      </c>
      <c r="G190" s="143" t="s">
        <v>660</v>
      </c>
      <c r="H190" s="128"/>
      <c r="I190" s="128"/>
      <c r="J190" s="128"/>
      <c r="K190" s="128"/>
      <c r="L190" s="128"/>
      <c r="M190" s="128"/>
      <c r="N190" s="128"/>
      <c r="O190" s="128"/>
      <c r="P190" s="128"/>
      <c r="Q190" s="128"/>
      <c r="R190" s="128"/>
      <c r="S190" s="128"/>
      <c r="T190" s="128"/>
      <c r="U190" s="128"/>
      <c r="V190" s="128"/>
      <c r="W190" s="128"/>
      <c r="X190" s="128"/>
      <c r="Y190" s="128"/>
      <c r="Z190" s="128"/>
    </row>
    <row r="191" spans="1:26" x14ac:dyDescent="0.25">
      <c r="A191" s="78"/>
      <c r="B191" s="128"/>
      <c r="C191" s="140" t="s">
        <v>210</v>
      </c>
      <c r="D191" s="141">
        <v>204</v>
      </c>
      <c r="E191" s="141" t="s">
        <v>37</v>
      </c>
      <c r="F191" s="142" t="s">
        <v>661</v>
      </c>
      <c r="G191" s="150" t="s">
        <v>662</v>
      </c>
      <c r="H191" s="128"/>
      <c r="I191" s="128"/>
      <c r="J191" s="128"/>
      <c r="K191" s="128"/>
      <c r="L191" s="128"/>
      <c r="M191" s="128"/>
      <c r="N191" s="128"/>
      <c r="O191" s="128"/>
      <c r="P191" s="128"/>
      <c r="Q191" s="128"/>
      <c r="R191" s="128"/>
      <c r="S191" s="128"/>
      <c r="T191" s="128"/>
      <c r="U191" s="128"/>
      <c r="V191" s="128"/>
      <c r="W191" s="128"/>
      <c r="X191" s="128"/>
      <c r="Y191" s="128"/>
      <c r="Z191" s="128"/>
    </row>
    <row r="192" spans="1:26" x14ac:dyDescent="0.25">
      <c r="A192" s="128"/>
      <c r="B192" s="128"/>
      <c r="C192" s="140" t="s">
        <v>210</v>
      </c>
      <c r="D192" s="141" t="s">
        <v>663</v>
      </c>
      <c r="E192" s="141" t="s">
        <v>37</v>
      </c>
      <c r="F192" s="142" t="s">
        <v>664</v>
      </c>
      <c r="G192" s="143" t="s">
        <v>665</v>
      </c>
      <c r="H192" s="128"/>
      <c r="I192" s="128"/>
      <c r="J192" s="128"/>
      <c r="K192" s="128"/>
      <c r="L192" s="128"/>
      <c r="M192" s="128"/>
      <c r="N192" s="128"/>
      <c r="O192" s="128"/>
      <c r="P192" s="128"/>
      <c r="Q192" s="128"/>
      <c r="R192" s="128"/>
      <c r="S192" s="128"/>
      <c r="T192" s="128"/>
      <c r="U192" s="128"/>
      <c r="V192" s="128"/>
      <c r="W192" s="128"/>
      <c r="X192" s="128"/>
      <c r="Y192" s="128"/>
      <c r="Z192" s="128"/>
    </row>
    <row r="193" spans="1:26" x14ac:dyDescent="0.25">
      <c r="A193" s="128"/>
      <c r="B193" s="128"/>
      <c r="C193" s="140" t="s">
        <v>210</v>
      </c>
      <c r="D193" s="141">
        <v>296</v>
      </c>
      <c r="E193" s="141" t="s">
        <v>37</v>
      </c>
      <c r="F193" s="142" t="s">
        <v>666</v>
      </c>
      <c r="G193" s="143" t="s">
        <v>667</v>
      </c>
      <c r="H193" s="128"/>
      <c r="I193" s="128"/>
      <c r="J193" s="128"/>
      <c r="K193" s="128"/>
      <c r="L193" s="128"/>
      <c r="M193" s="128"/>
      <c r="N193" s="128"/>
      <c r="O193" s="128"/>
      <c r="P193" s="128"/>
      <c r="Q193" s="128"/>
      <c r="R193" s="128"/>
      <c r="S193" s="128"/>
      <c r="T193" s="128"/>
      <c r="U193" s="128"/>
      <c r="V193" s="128"/>
      <c r="W193" s="128"/>
      <c r="X193" s="128"/>
      <c r="Y193" s="128"/>
      <c r="Z193" s="128"/>
    </row>
    <row r="194" spans="1:26" x14ac:dyDescent="0.25">
      <c r="A194" s="128"/>
      <c r="B194" s="128"/>
      <c r="C194" s="140" t="s">
        <v>210</v>
      </c>
      <c r="D194" s="141">
        <v>298</v>
      </c>
      <c r="E194" s="141" t="s">
        <v>37</v>
      </c>
      <c r="F194" s="142" t="s">
        <v>668</v>
      </c>
      <c r="G194" s="143" t="s">
        <v>669</v>
      </c>
      <c r="H194" s="128"/>
      <c r="I194" s="128"/>
      <c r="J194" s="128"/>
      <c r="K194" s="128"/>
      <c r="L194" s="128"/>
      <c r="M194" s="128"/>
      <c r="N194" s="128"/>
      <c r="O194" s="128"/>
      <c r="P194" s="128"/>
      <c r="Q194" s="128"/>
      <c r="R194" s="128"/>
      <c r="S194" s="128"/>
      <c r="T194" s="128"/>
      <c r="U194" s="128"/>
      <c r="V194" s="128"/>
      <c r="W194" s="128"/>
      <c r="X194" s="128"/>
      <c r="Y194" s="128"/>
      <c r="Z194" s="128"/>
    </row>
    <row r="195" spans="1:26" x14ac:dyDescent="0.25">
      <c r="A195" s="128"/>
      <c r="B195" s="128"/>
      <c r="C195" s="140" t="s">
        <v>210</v>
      </c>
      <c r="D195" s="141" t="s">
        <v>670</v>
      </c>
      <c r="E195" s="141" t="s">
        <v>37</v>
      </c>
      <c r="F195" s="142" t="s">
        <v>671</v>
      </c>
      <c r="G195" s="143" t="s">
        <v>672</v>
      </c>
      <c r="H195" s="128"/>
      <c r="I195" s="128"/>
      <c r="J195" s="128"/>
      <c r="K195" s="128"/>
      <c r="L195" s="128"/>
      <c r="M195" s="128"/>
      <c r="N195" s="128"/>
      <c r="O195" s="128"/>
      <c r="P195" s="128"/>
      <c r="Q195" s="128"/>
      <c r="R195" s="128"/>
      <c r="S195" s="128"/>
      <c r="T195" s="128"/>
      <c r="U195" s="128"/>
      <c r="V195" s="128"/>
      <c r="W195" s="128"/>
      <c r="X195" s="128"/>
      <c r="Y195" s="128"/>
      <c r="Z195" s="128"/>
    </row>
    <row r="196" spans="1:26" x14ac:dyDescent="0.25">
      <c r="A196" s="78"/>
      <c r="B196" s="128"/>
      <c r="C196" s="140" t="s">
        <v>210</v>
      </c>
      <c r="D196" s="141">
        <v>321</v>
      </c>
      <c r="E196" s="141">
        <v>521</v>
      </c>
      <c r="F196" s="142" t="s">
        <v>673</v>
      </c>
      <c r="G196" s="150" t="s">
        <v>674</v>
      </c>
      <c r="H196" s="128"/>
      <c r="I196" s="128"/>
      <c r="J196" s="128"/>
      <c r="K196" s="128"/>
      <c r="L196" s="128"/>
      <c r="M196" s="128"/>
      <c r="N196" s="128"/>
      <c r="O196" s="128"/>
      <c r="P196" s="128"/>
      <c r="Q196" s="128"/>
      <c r="R196" s="128"/>
      <c r="S196" s="128"/>
      <c r="T196" s="128"/>
      <c r="U196" s="128"/>
      <c r="V196" s="128"/>
      <c r="W196" s="128"/>
      <c r="X196" s="128"/>
      <c r="Y196" s="128"/>
      <c r="Z196" s="128"/>
    </row>
    <row r="197" spans="1:26" x14ac:dyDescent="0.25">
      <c r="A197" s="78"/>
      <c r="B197" s="128"/>
      <c r="C197" s="140" t="s">
        <v>210</v>
      </c>
      <c r="D197" s="141">
        <v>332</v>
      </c>
      <c r="E197" s="141">
        <v>532</v>
      </c>
      <c r="F197" s="142" t="s">
        <v>268</v>
      </c>
      <c r="G197" s="150" t="s">
        <v>675</v>
      </c>
      <c r="H197" s="128"/>
      <c r="I197" s="128"/>
      <c r="J197" s="128"/>
      <c r="K197" s="128"/>
      <c r="L197" s="128"/>
      <c r="M197" s="128"/>
      <c r="N197" s="128"/>
      <c r="O197" s="128"/>
      <c r="P197" s="128"/>
      <c r="Q197" s="128"/>
      <c r="R197" s="128"/>
      <c r="S197" s="128"/>
      <c r="T197" s="128"/>
      <c r="U197" s="128"/>
      <c r="V197" s="128"/>
      <c r="W197" s="128"/>
      <c r="X197" s="128"/>
      <c r="Y197" s="128"/>
      <c r="Z197" s="128"/>
    </row>
    <row r="198" spans="1:26" x14ac:dyDescent="0.25">
      <c r="A198" s="128"/>
      <c r="B198" s="128"/>
      <c r="C198" s="140" t="s">
        <v>210</v>
      </c>
      <c r="D198" s="141">
        <v>340</v>
      </c>
      <c r="E198" s="141">
        <v>540</v>
      </c>
      <c r="F198" s="142" t="s">
        <v>676</v>
      </c>
      <c r="G198" s="143" t="s">
        <v>677</v>
      </c>
      <c r="H198" s="128"/>
      <c r="I198" s="128"/>
      <c r="J198" s="128"/>
      <c r="K198" s="128"/>
      <c r="L198" s="128"/>
      <c r="M198" s="128"/>
      <c r="N198" s="128"/>
      <c r="O198" s="128"/>
      <c r="P198" s="128"/>
      <c r="Q198" s="128"/>
      <c r="R198" s="128"/>
      <c r="S198" s="128"/>
      <c r="T198" s="128"/>
      <c r="U198" s="128"/>
      <c r="V198" s="128"/>
      <c r="W198" s="128"/>
      <c r="X198" s="128"/>
      <c r="Y198" s="128"/>
      <c r="Z198" s="128"/>
    </row>
    <row r="199" spans="1:26" x14ac:dyDescent="0.25">
      <c r="A199" s="128"/>
      <c r="B199" s="128"/>
      <c r="C199" s="140" t="s">
        <v>210</v>
      </c>
      <c r="D199" s="141">
        <v>345</v>
      </c>
      <c r="E199" s="141">
        <v>545</v>
      </c>
      <c r="F199" s="142" t="s">
        <v>678</v>
      </c>
      <c r="G199" s="143" t="s">
        <v>679</v>
      </c>
      <c r="H199" s="128"/>
      <c r="I199" s="128"/>
      <c r="J199" s="128"/>
      <c r="K199" s="128"/>
      <c r="L199" s="128"/>
      <c r="M199" s="128"/>
      <c r="N199" s="128"/>
      <c r="O199" s="128"/>
      <c r="P199" s="128"/>
      <c r="Q199" s="128"/>
      <c r="R199" s="128"/>
      <c r="S199" s="128"/>
      <c r="T199" s="128"/>
      <c r="U199" s="128"/>
      <c r="V199" s="128"/>
      <c r="W199" s="128"/>
      <c r="X199" s="128"/>
      <c r="Y199" s="128"/>
      <c r="Z199" s="128"/>
    </row>
    <row r="200" spans="1:26" x14ac:dyDescent="0.25">
      <c r="A200" s="128"/>
      <c r="B200" s="128"/>
      <c r="C200" s="140" t="s">
        <v>210</v>
      </c>
      <c r="D200" s="141">
        <v>360</v>
      </c>
      <c r="E200" s="141">
        <v>560</v>
      </c>
      <c r="F200" s="142" t="s">
        <v>680</v>
      </c>
      <c r="G200" s="143" t="s">
        <v>681</v>
      </c>
      <c r="H200" s="128"/>
      <c r="I200" s="128"/>
      <c r="J200" s="128"/>
      <c r="K200" s="128"/>
      <c r="L200" s="128"/>
      <c r="M200" s="128"/>
      <c r="N200" s="128"/>
      <c r="O200" s="128"/>
      <c r="P200" s="128"/>
      <c r="Q200" s="128"/>
      <c r="R200" s="128"/>
      <c r="S200" s="128"/>
      <c r="T200" s="128"/>
      <c r="U200" s="128"/>
      <c r="V200" s="128"/>
      <c r="W200" s="128"/>
      <c r="X200" s="128"/>
      <c r="Y200" s="128"/>
      <c r="Z200" s="128"/>
    </row>
    <row r="201" spans="1:26" x14ac:dyDescent="0.25">
      <c r="A201" s="128"/>
      <c r="B201" s="128"/>
      <c r="C201" s="140" t="s">
        <v>210</v>
      </c>
      <c r="D201" s="141">
        <v>372</v>
      </c>
      <c r="E201" s="141" t="s">
        <v>37</v>
      </c>
      <c r="F201" s="142" t="s">
        <v>682</v>
      </c>
      <c r="G201" s="143" t="s">
        <v>683</v>
      </c>
      <c r="H201" s="128"/>
      <c r="I201" s="128"/>
      <c r="J201" s="128"/>
      <c r="K201" s="128"/>
      <c r="L201" s="128"/>
      <c r="M201" s="128"/>
      <c r="N201" s="128"/>
      <c r="O201" s="128"/>
      <c r="P201" s="128"/>
      <c r="Q201" s="128"/>
      <c r="R201" s="128"/>
      <c r="S201" s="128"/>
      <c r="T201" s="128"/>
      <c r="U201" s="128"/>
      <c r="V201" s="128"/>
      <c r="W201" s="128"/>
      <c r="X201" s="128"/>
      <c r="Y201" s="128"/>
      <c r="Z201" s="128"/>
    </row>
    <row r="202" spans="1:26" x14ac:dyDescent="0.25">
      <c r="A202" s="128"/>
      <c r="B202" s="128"/>
      <c r="C202" s="140" t="s">
        <v>210</v>
      </c>
      <c r="D202" s="141">
        <v>402</v>
      </c>
      <c r="E202" s="141" t="s">
        <v>37</v>
      </c>
      <c r="F202" s="142" t="s">
        <v>684</v>
      </c>
      <c r="G202" s="143" t="s">
        <v>685</v>
      </c>
      <c r="H202" s="128"/>
      <c r="I202" s="128"/>
      <c r="J202" s="128"/>
      <c r="K202" s="128"/>
      <c r="L202" s="128"/>
      <c r="M202" s="128"/>
      <c r="N202" s="128"/>
      <c r="O202" s="128"/>
      <c r="P202" s="128"/>
      <c r="Q202" s="128"/>
      <c r="R202" s="128"/>
      <c r="S202" s="128"/>
      <c r="T202" s="128"/>
      <c r="U202" s="128"/>
      <c r="V202" s="128"/>
      <c r="W202" s="128"/>
      <c r="X202" s="128"/>
      <c r="Y202" s="128"/>
      <c r="Z202" s="128"/>
    </row>
    <row r="203" spans="1:26" x14ac:dyDescent="0.25">
      <c r="A203" s="128"/>
      <c r="B203" s="128"/>
      <c r="C203" s="140" t="s">
        <v>210</v>
      </c>
      <c r="D203" s="141">
        <v>404</v>
      </c>
      <c r="E203" s="141"/>
      <c r="F203" s="142" t="s">
        <v>686</v>
      </c>
      <c r="G203" s="143" t="s">
        <v>687</v>
      </c>
      <c r="H203" s="128"/>
      <c r="I203" s="128"/>
      <c r="J203" s="128"/>
      <c r="K203" s="128"/>
      <c r="L203" s="128"/>
      <c r="M203" s="128"/>
      <c r="N203" s="128"/>
      <c r="O203" s="128"/>
      <c r="P203" s="128"/>
      <c r="Q203" s="128"/>
      <c r="R203" s="128"/>
      <c r="S203" s="128"/>
      <c r="T203" s="128"/>
      <c r="U203" s="128"/>
      <c r="V203" s="128"/>
      <c r="W203" s="128"/>
      <c r="X203" s="128"/>
      <c r="Y203" s="128"/>
      <c r="Z203" s="128"/>
    </row>
    <row r="204" spans="1:26" x14ac:dyDescent="0.25">
      <c r="A204" s="128"/>
      <c r="B204" s="128"/>
      <c r="C204" s="140" t="s">
        <v>210</v>
      </c>
      <c r="D204" s="141">
        <v>411</v>
      </c>
      <c r="E204" s="141"/>
      <c r="F204" s="142" t="s">
        <v>688</v>
      </c>
      <c r="G204" s="143" t="s">
        <v>689</v>
      </c>
      <c r="H204" s="128"/>
      <c r="I204" s="128"/>
      <c r="J204" s="128"/>
      <c r="K204" s="128"/>
      <c r="L204" s="128"/>
      <c r="M204" s="128"/>
      <c r="N204" s="128"/>
      <c r="O204" s="128"/>
      <c r="P204" s="128"/>
      <c r="Q204" s="128"/>
      <c r="R204" s="128"/>
      <c r="S204" s="128"/>
      <c r="T204" s="128"/>
      <c r="U204" s="128"/>
      <c r="V204" s="128"/>
      <c r="W204" s="128"/>
      <c r="X204" s="128"/>
      <c r="Y204" s="128"/>
      <c r="Z204" s="128"/>
    </row>
    <row r="205" spans="1:26" x14ac:dyDescent="0.25">
      <c r="A205" s="128"/>
      <c r="B205" s="128"/>
      <c r="C205" s="140" t="s">
        <v>210</v>
      </c>
      <c r="D205" s="141">
        <v>475</v>
      </c>
      <c r="E205" s="141" t="s">
        <v>37</v>
      </c>
      <c r="F205" s="142" t="s">
        <v>690</v>
      </c>
      <c r="G205" s="143" t="s">
        <v>691</v>
      </c>
      <c r="H205" s="128"/>
      <c r="I205" s="128"/>
      <c r="J205" s="128"/>
      <c r="K205" s="128"/>
      <c r="L205" s="128"/>
      <c r="M205" s="128"/>
      <c r="N205" s="128"/>
      <c r="O205" s="128"/>
      <c r="P205" s="128"/>
      <c r="Q205" s="128"/>
      <c r="R205" s="128"/>
      <c r="S205" s="128"/>
      <c r="T205" s="128"/>
      <c r="U205" s="128"/>
      <c r="V205" s="128"/>
      <c r="W205" s="128"/>
      <c r="X205" s="128"/>
      <c r="Y205" s="128"/>
      <c r="Z205" s="128"/>
    </row>
    <row r="206" spans="1:26" x14ac:dyDescent="0.25">
      <c r="A206" s="128"/>
      <c r="B206" s="128"/>
      <c r="C206" s="140" t="s">
        <v>210</v>
      </c>
      <c r="D206" s="141">
        <v>480</v>
      </c>
      <c r="E206" s="141">
        <v>680</v>
      </c>
      <c r="F206" s="142" t="s">
        <v>692</v>
      </c>
      <c r="G206" s="150" t="s">
        <v>693</v>
      </c>
      <c r="H206" s="128" t="s">
        <v>591</v>
      </c>
      <c r="I206" s="128"/>
      <c r="J206" s="128"/>
      <c r="K206" s="128"/>
      <c r="L206" s="128"/>
      <c r="M206" s="128"/>
      <c r="N206" s="128"/>
      <c r="O206" s="128"/>
      <c r="P206" s="128"/>
      <c r="Q206" s="128"/>
      <c r="R206" s="128"/>
      <c r="S206" s="128"/>
      <c r="T206" s="128"/>
      <c r="U206" s="128"/>
      <c r="V206" s="128"/>
      <c r="W206" s="128"/>
      <c r="X206" s="128"/>
      <c r="Y206" s="128"/>
      <c r="Z206" s="128"/>
    </row>
    <row r="207" spans="1:26" x14ac:dyDescent="0.25">
      <c r="A207" s="128"/>
      <c r="B207" s="128"/>
      <c r="C207" s="140" t="s">
        <v>210</v>
      </c>
      <c r="D207" s="141">
        <v>489</v>
      </c>
      <c r="E207" s="141">
        <v>689</v>
      </c>
      <c r="F207" s="142" t="s">
        <v>246</v>
      </c>
      <c r="G207" s="143" t="s">
        <v>247</v>
      </c>
      <c r="H207" s="128"/>
      <c r="I207" s="128"/>
      <c r="J207" s="128"/>
      <c r="K207" s="128"/>
      <c r="L207" s="128"/>
      <c r="M207" s="128"/>
      <c r="N207" s="128"/>
      <c r="O207" s="128"/>
      <c r="P207" s="128"/>
      <c r="Q207" s="128"/>
      <c r="R207" s="128"/>
      <c r="S207" s="128"/>
      <c r="T207" s="128"/>
      <c r="U207" s="128"/>
      <c r="V207" s="128"/>
      <c r="W207" s="128"/>
      <c r="X207" s="128"/>
      <c r="Y207" s="128"/>
      <c r="Z207" s="128"/>
    </row>
    <row r="208" spans="1:26" x14ac:dyDescent="0.25">
      <c r="A208" s="128"/>
      <c r="B208" s="128"/>
      <c r="C208" s="140" t="s">
        <v>210</v>
      </c>
      <c r="D208" s="141">
        <v>496</v>
      </c>
      <c r="E208" s="141"/>
      <c r="F208" s="142" t="s">
        <v>694</v>
      </c>
      <c r="G208" s="143" t="s">
        <v>695</v>
      </c>
      <c r="H208" s="128"/>
      <c r="I208" s="128"/>
      <c r="J208" s="128"/>
      <c r="K208" s="128"/>
      <c r="L208" s="128"/>
      <c r="M208" s="128"/>
      <c r="N208" s="128"/>
      <c r="O208" s="128"/>
      <c r="P208" s="128"/>
      <c r="Q208" s="128"/>
      <c r="R208" s="128"/>
      <c r="S208" s="128"/>
      <c r="T208" s="128"/>
      <c r="U208" s="128"/>
      <c r="V208" s="128"/>
      <c r="W208" s="128"/>
      <c r="X208" s="128"/>
      <c r="Y208" s="128"/>
      <c r="Z208" s="128"/>
    </row>
    <row r="209" spans="1:26" x14ac:dyDescent="0.25">
      <c r="A209" s="128"/>
      <c r="B209" s="128"/>
      <c r="C209" s="140" t="s">
        <v>210</v>
      </c>
      <c r="D209" s="141">
        <v>498</v>
      </c>
      <c r="E209" s="141" t="s">
        <v>37</v>
      </c>
      <c r="F209" s="142" t="s">
        <v>696</v>
      </c>
      <c r="G209" s="143" t="s">
        <v>697</v>
      </c>
      <c r="H209" s="128"/>
      <c r="I209" s="128"/>
      <c r="J209" s="128"/>
      <c r="K209" s="128"/>
      <c r="L209" s="128"/>
      <c r="M209" s="128"/>
      <c r="N209" s="128"/>
      <c r="O209" s="128"/>
      <c r="P209" s="128"/>
      <c r="Q209" s="128"/>
      <c r="R209" s="128"/>
      <c r="S209" s="128"/>
      <c r="T209" s="128"/>
      <c r="U209" s="128"/>
      <c r="V209" s="128"/>
      <c r="W209" s="128"/>
      <c r="X209" s="128"/>
      <c r="Y209" s="128"/>
      <c r="Z209" s="128"/>
    </row>
    <row r="210" spans="1:26" x14ac:dyDescent="0.25">
      <c r="A210" s="128"/>
      <c r="B210" s="128"/>
      <c r="C210" s="140" t="s">
        <v>210</v>
      </c>
      <c r="D210" s="141" t="s">
        <v>37</v>
      </c>
      <c r="E210" s="141">
        <v>523</v>
      </c>
      <c r="F210" s="142" t="s">
        <v>452</v>
      </c>
      <c r="G210" s="143" t="s">
        <v>698</v>
      </c>
      <c r="H210" s="128"/>
      <c r="I210" s="128"/>
      <c r="J210" s="128"/>
      <c r="K210" s="128"/>
      <c r="L210" s="128"/>
      <c r="M210" s="128"/>
      <c r="N210" s="128"/>
      <c r="O210" s="128"/>
      <c r="P210" s="128"/>
      <c r="Q210" s="128"/>
      <c r="R210" s="128"/>
      <c r="S210" s="128"/>
      <c r="T210" s="128"/>
      <c r="U210" s="128"/>
      <c r="V210" s="128"/>
      <c r="W210" s="128"/>
      <c r="X210" s="128"/>
      <c r="Y210" s="128"/>
      <c r="Z210" s="128"/>
    </row>
    <row r="211" spans="1:26" x14ac:dyDescent="0.25">
      <c r="A211" s="128"/>
      <c r="B211" s="128"/>
      <c r="C211" s="140" t="s">
        <v>210</v>
      </c>
      <c r="D211" s="141"/>
      <c r="E211" s="141">
        <v>524</v>
      </c>
      <c r="F211" s="142" t="s">
        <v>699</v>
      </c>
      <c r="G211" s="143" t="s">
        <v>700</v>
      </c>
      <c r="H211" s="128"/>
      <c r="I211" s="128"/>
      <c r="J211" s="128"/>
      <c r="K211" s="128"/>
      <c r="L211" s="128"/>
      <c r="M211" s="128"/>
      <c r="N211" s="128"/>
      <c r="O211" s="128"/>
      <c r="P211" s="128"/>
      <c r="Q211" s="128"/>
      <c r="R211" s="128"/>
      <c r="S211" s="128"/>
      <c r="T211" s="128"/>
      <c r="U211" s="128"/>
      <c r="V211" s="128"/>
      <c r="W211" s="128"/>
      <c r="X211" s="128"/>
      <c r="Y211" s="128"/>
      <c r="Z211" s="128"/>
    </row>
    <row r="212" spans="1:26" x14ac:dyDescent="0.25">
      <c r="A212" s="128"/>
      <c r="B212" s="128"/>
      <c r="C212" s="140" t="s">
        <v>210</v>
      </c>
      <c r="D212" s="141"/>
      <c r="E212" s="141">
        <v>534</v>
      </c>
      <c r="F212" s="142" t="s">
        <v>220</v>
      </c>
      <c r="G212" s="143" t="s">
        <v>701</v>
      </c>
      <c r="H212" s="128"/>
      <c r="I212" s="128"/>
      <c r="J212" s="128"/>
      <c r="K212" s="128"/>
      <c r="L212" s="128"/>
      <c r="M212" s="128"/>
      <c r="N212" s="128"/>
      <c r="O212" s="128"/>
      <c r="P212" s="128"/>
      <c r="Q212" s="128"/>
      <c r="R212" s="128"/>
      <c r="S212" s="128"/>
      <c r="T212" s="128"/>
      <c r="U212" s="128"/>
      <c r="V212" s="128"/>
      <c r="W212" s="128"/>
      <c r="X212" s="128"/>
      <c r="Y212" s="128"/>
      <c r="Z212" s="128"/>
    </row>
    <row r="213" spans="1:26" x14ac:dyDescent="0.25">
      <c r="A213" s="128"/>
      <c r="B213" s="128"/>
      <c r="C213" s="140" t="s">
        <v>210</v>
      </c>
      <c r="D213" s="141" t="s">
        <v>37</v>
      </c>
      <c r="E213" s="141">
        <v>535</v>
      </c>
      <c r="F213" s="142" t="s">
        <v>702</v>
      </c>
      <c r="G213" s="143" t="s">
        <v>703</v>
      </c>
      <c r="H213" s="128"/>
      <c r="I213" s="128"/>
      <c r="J213" s="128"/>
      <c r="K213" s="128"/>
      <c r="L213" s="128"/>
      <c r="M213" s="128"/>
      <c r="N213" s="128"/>
      <c r="O213" s="128"/>
      <c r="P213" s="128"/>
      <c r="Q213" s="128"/>
      <c r="R213" s="128"/>
      <c r="S213" s="128"/>
      <c r="T213" s="128"/>
      <c r="U213" s="128"/>
      <c r="V213" s="128"/>
      <c r="W213" s="128"/>
      <c r="X213" s="128"/>
      <c r="Y213" s="128"/>
      <c r="Z213" s="128"/>
    </row>
    <row r="214" spans="1:26" x14ac:dyDescent="0.25">
      <c r="A214" s="128"/>
      <c r="B214" s="128"/>
      <c r="C214" s="140" t="s">
        <v>210</v>
      </c>
      <c r="D214" s="141" t="s">
        <v>37</v>
      </c>
      <c r="E214" s="141">
        <v>546</v>
      </c>
      <c r="F214" s="142" t="s">
        <v>704</v>
      </c>
      <c r="G214" s="143" t="s">
        <v>705</v>
      </c>
      <c r="H214" s="128"/>
      <c r="I214" s="128"/>
      <c r="J214" s="128"/>
      <c r="K214" s="128"/>
      <c r="L214" s="128"/>
      <c r="M214" s="128"/>
      <c r="N214" s="128"/>
      <c r="O214" s="128"/>
      <c r="P214" s="128"/>
      <c r="Q214" s="128"/>
      <c r="R214" s="128"/>
      <c r="S214" s="128"/>
      <c r="T214" s="128"/>
      <c r="U214" s="128"/>
      <c r="V214" s="128"/>
      <c r="W214" s="128"/>
      <c r="X214" s="128"/>
      <c r="Y214" s="128"/>
      <c r="Z214" s="128"/>
    </row>
    <row r="215" spans="1:26" x14ac:dyDescent="0.25">
      <c r="A215" s="128"/>
      <c r="B215" s="128"/>
      <c r="C215" s="140" t="s">
        <v>210</v>
      </c>
      <c r="D215" s="141" t="s">
        <v>37</v>
      </c>
      <c r="E215" s="141">
        <v>557</v>
      </c>
      <c r="F215" s="142" t="s">
        <v>706</v>
      </c>
      <c r="G215" s="143" t="s">
        <v>707</v>
      </c>
      <c r="H215" s="128"/>
      <c r="I215" s="128"/>
      <c r="J215" s="128"/>
      <c r="K215" s="128"/>
      <c r="L215" s="128"/>
      <c r="M215" s="128"/>
      <c r="N215" s="128"/>
      <c r="O215" s="128"/>
      <c r="P215" s="128"/>
      <c r="Q215" s="128"/>
      <c r="R215" s="128"/>
      <c r="S215" s="128"/>
      <c r="T215" s="128"/>
      <c r="U215" s="128"/>
      <c r="V215" s="128"/>
      <c r="W215" s="128"/>
      <c r="X215" s="128"/>
      <c r="Y215" s="128"/>
      <c r="Z215" s="128"/>
    </row>
    <row r="216" spans="1:26" x14ac:dyDescent="0.25">
      <c r="A216" s="128"/>
      <c r="B216" s="128"/>
      <c r="C216" s="140" t="s">
        <v>210</v>
      </c>
      <c r="D216" s="141" t="s">
        <v>37</v>
      </c>
      <c r="E216" s="141">
        <v>570</v>
      </c>
      <c r="F216" s="142" t="s">
        <v>708</v>
      </c>
      <c r="G216" s="143" t="s">
        <v>709</v>
      </c>
      <c r="H216" s="128"/>
      <c r="I216" s="128"/>
      <c r="J216" s="128"/>
      <c r="K216" s="128"/>
      <c r="L216" s="128"/>
      <c r="M216" s="128"/>
      <c r="N216" s="128"/>
      <c r="O216" s="128"/>
      <c r="P216" s="128"/>
      <c r="Q216" s="128"/>
      <c r="R216" s="128"/>
      <c r="S216" s="128"/>
      <c r="T216" s="128"/>
      <c r="U216" s="128"/>
      <c r="V216" s="128"/>
      <c r="W216" s="128"/>
      <c r="X216" s="128"/>
      <c r="Y216" s="128"/>
      <c r="Z216" s="128"/>
    </row>
    <row r="217" spans="1:26" x14ac:dyDescent="0.25">
      <c r="A217" s="128"/>
      <c r="B217" s="128"/>
      <c r="C217" s="140" t="s">
        <v>210</v>
      </c>
      <c r="D217" s="141" t="s">
        <v>37</v>
      </c>
      <c r="E217" s="141">
        <v>635</v>
      </c>
      <c r="F217" s="142" t="s">
        <v>710</v>
      </c>
      <c r="G217" s="143" t="s">
        <v>711</v>
      </c>
      <c r="H217" s="128"/>
      <c r="I217" s="128"/>
      <c r="J217" s="128"/>
      <c r="K217" s="128"/>
      <c r="L217" s="128"/>
      <c r="M217" s="128"/>
      <c r="N217" s="128"/>
      <c r="O217" s="128"/>
      <c r="P217" s="128"/>
      <c r="Q217" s="128"/>
      <c r="R217" s="128"/>
      <c r="S217" s="128"/>
      <c r="T217" s="128"/>
      <c r="U217" s="128"/>
      <c r="V217" s="128"/>
      <c r="W217" s="128"/>
      <c r="X217" s="128"/>
      <c r="Y217" s="128"/>
      <c r="Z217" s="128"/>
    </row>
    <row r="218" spans="1:26" x14ac:dyDescent="0.25">
      <c r="A218" s="128"/>
      <c r="B218" s="128"/>
      <c r="C218" s="140" t="s">
        <v>210</v>
      </c>
      <c r="D218" s="141" t="s">
        <v>37</v>
      </c>
      <c r="E218" s="141">
        <v>665</v>
      </c>
      <c r="F218" s="142" t="s">
        <v>236</v>
      </c>
      <c r="G218" s="143" t="s">
        <v>712</v>
      </c>
      <c r="H218" s="128"/>
      <c r="I218" s="128"/>
      <c r="J218" s="128"/>
      <c r="K218" s="128"/>
      <c r="L218" s="128"/>
      <c r="M218" s="128"/>
      <c r="N218" s="128"/>
      <c r="O218" s="128"/>
      <c r="P218" s="128"/>
      <c r="Q218" s="128"/>
      <c r="R218" s="128"/>
      <c r="S218" s="128"/>
      <c r="T218" s="128"/>
      <c r="U218" s="128"/>
      <c r="V218" s="128"/>
      <c r="W218" s="128"/>
      <c r="X218" s="128"/>
      <c r="Y218" s="128"/>
      <c r="Z218" s="128"/>
    </row>
    <row r="219" spans="1:26" x14ac:dyDescent="0.25">
      <c r="A219" s="128"/>
      <c r="B219" s="128"/>
      <c r="C219" s="140" t="s">
        <v>210</v>
      </c>
      <c r="D219" s="141"/>
      <c r="E219" s="141">
        <v>696</v>
      </c>
      <c r="F219" s="142" t="s">
        <v>713</v>
      </c>
      <c r="G219" s="143" t="s">
        <v>714</v>
      </c>
      <c r="H219" s="128"/>
      <c r="I219" s="128"/>
      <c r="J219" s="128"/>
      <c r="K219" s="128"/>
      <c r="L219" s="128"/>
      <c r="M219" s="128"/>
      <c r="N219" s="128"/>
      <c r="O219" s="128"/>
      <c r="P219" s="128"/>
      <c r="Q219" s="128"/>
      <c r="R219" s="128"/>
      <c r="S219" s="128"/>
      <c r="T219" s="128"/>
      <c r="U219" s="128"/>
      <c r="V219" s="128"/>
      <c r="W219" s="128"/>
      <c r="X219" s="128"/>
      <c r="Y219" s="128"/>
      <c r="Z219" s="128"/>
    </row>
    <row r="220" spans="1:26" x14ac:dyDescent="0.25">
      <c r="A220" s="128"/>
      <c r="B220" s="128"/>
      <c r="C220" s="140" t="s">
        <v>210</v>
      </c>
      <c r="D220" s="141" t="s">
        <v>37</v>
      </c>
      <c r="E220" s="141">
        <v>796</v>
      </c>
      <c r="F220" s="142" t="s">
        <v>715</v>
      </c>
      <c r="G220" s="143" t="s">
        <v>716</v>
      </c>
      <c r="H220" s="128"/>
      <c r="I220" s="128"/>
      <c r="J220" s="128"/>
      <c r="K220" s="128"/>
      <c r="L220" s="128"/>
      <c r="M220" s="128"/>
      <c r="N220" s="128"/>
      <c r="O220" s="128"/>
      <c r="P220" s="128"/>
      <c r="Q220" s="128"/>
      <c r="R220" s="128"/>
      <c r="S220" s="128"/>
      <c r="T220" s="128"/>
      <c r="U220" s="128"/>
      <c r="V220" s="128"/>
      <c r="W220" s="128"/>
      <c r="X220" s="128"/>
      <c r="Y220" s="128"/>
      <c r="Z220" s="128"/>
    </row>
    <row r="221" spans="1:26" x14ac:dyDescent="0.25">
      <c r="A221" s="128"/>
      <c r="B221" s="128"/>
      <c r="C221" s="140" t="s">
        <v>210</v>
      </c>
      <c r="D221" s="141" t="s">
        <v>37</v>
      </c>
      <c r="E221" s="141">
        <v>797</v>
      </c>
      <c r="F221" s="142" t="s">
        <v>444</v>
      </c>
      <c r="G221" s="143" t="s">
        <v>717</v>
      </c>
      <c r="H221" s="128"/>
      <c r="I221" s="128"/>
      <c r="J221" s="128"/>
      <c r="K221" s="128"/>
      <c r="L221" s="128"/>
      <c r="M221" s="128"/>
      <c r="N221" s="128"/>
      <c r="O221" s="128"/>
      <c r="P221" s="128"/>
      <c r="Q221" s="128"/>
      <c r="R221" s="128"/>
      <c r="S221" s="128"/>
      <c r="T221" s="128"/>
      <c r="U221" s="128"/>
      <c r="V221" s="128"/>
      <c r="W221" s="128"/>
      <c r="X221" s="128"/>
      <c r="Y221" s="128"/>
      <c r="Z221" s="128"/>
    </row>
    <row r="222" spans="1:26" x14ac:dyDescent="0.25">
      <c r="A222" s="128"/>
      <c r="B222" s="128"/>
      <c r="C222" s="140" t="s">
        <v>210</v>
      </c>
      <c r="D222" s="141" t="s">
        <v>37</v>
      </c>
      <c r="E222" s="141">
        <v>798</v>
      </c>
      <c r="F222" s="142" t="s">
        <v>718</v>
      </c>
      <c r="G222" s="143" t="s">
        <v>719</v>
      </c>
      <c r="H222" s="128"/>
      <c r="I222" s="128"/>
      <c r="J222" s="128"/>
      <c r="K222" s="128"/>
      <c r="L222" s="128"/>
      <c r="M222" s="128"/>
      <c r="N222" s="128"/>
      <c r="O222" s="128"/>
      <c r="P222" s="128"/>
      <c r="Q222" s="128"/>
      <c r="R222" s="128"/>
      <c r="S222" s="128"/>
      <c r="T222" s="128"/>
      <c r="U222" s="128"/>
      <c r="V222" s="128"/>
      <c r="W222" s="128"/>
      <c r="X222" s="128"/>
      <c r="Y222" s="128"/>
      <c r="Z222" s="128"/>
    </row>
    <row r="223" spans="1:26" x14ac:dyDescent="0.25">
      <c r="A223" s="128"/>
      <c r="B223" s="128"/>
      <c r="C223" s="140" t="s">
        <v>210</v>
      </c>
      <c r="D223" s="141" t="s">
        <v>37</v>
      </c>
      <c r="E223" s="141">
        <v>898</v>
      </c>
      <c r="F223" s="142" t="s">
        <v>720</v>
      </c>
      <c r="G223" s="143" t="s">
        <v>721</v>
      </c>
      <c r="H223" s="128"/>
      <c r="I223" s="128"/>
      <c r="J223" s="128"/>
      <c r="K223" s="128"/>
      <c r="L223" s="128"/>
      <c r="M223" s="128"/>
      <c r="N223" s="128"/>
      <c r="O223" s="128"/>
      <c r="P223" s="128"/>
      <c r="Q223" s="128"/>
      <c r="R223" s="128"/>
      <c r="S223" s="128"/>
      <c r="T223" s="128"/>
      <c r="U223" s="128"/>
      <c r="V223" s="128"/>
      <c r="W223" s="128"/>
      <c r="X223" s="128"/>
      <c r="Y223" s="128"/>
      <c r="Z223" s="128"/>
    </row>
    <row r="224" spans="1:26" x14ac:dyDescent="0.25">
      <c r="A224" s="128"/>
      <c r="B224" s="128"/>
      <c r="C224" s="140" t="s">
        <v>210</v>
      </c>
      <c r="D224" s="141" t="s">
        <v>37</v>
      </c>
      <c r="E224" s="141">
        <v>899</v>
      </c>
      <c r="F224" s="142" t="s">
        <v>722</v>
      </c>
      <c r="G224" s="143" t="s">
        <v>723</v>
      </c>
      <c r="H224" s="128"/>
      <c r="I224" s="128"/>
      <c r="J224" s="128"/>
      <c r="K224" s="128"/>
      <c r="L224" s="128"/>
      <c r="M224" s="128"/>
      <c r="N224" s="128"/>
      <c r="O224" s="128"/>
      <c r="P224" s="128"/>
      <c r="Q224" s="128"/>
      <c r="R224" s="128"/>
      <c r="S224" s="128"/>
      <c r="T224" s="128"/>
      <c r="U224" s="128"/>
      <c r="V224" s="128"/>
      <c r="W224" s="128"/>
      <c r="X224" s="128"/>
      <c r="Y224" s="128"/>
      <c r="Z224" s="128"/>
    </row>
    <row r="225" spans="1:26" x14ac:dyDescent="0.25">
      <c r="A225" s="128"/>
      <c r="B225" s="128"/>
      <c r="C225" s="140" t="s">
        <v>210</v>
      </c>
      <c r="D225" s="141" t="s">
        <v>37</v>
      </c>
      <c r="E225" s="141">
        <v>999</v>
      </c>
      <c r="F225" s="142" t="s">
        <v>334</v>
      </c>
      <c r="G225" s="143" t="s">
        <v>724</v>
      </c>
      <c r="H225" s="128"/>
      <c r="I225" s="128"/>
      <c r="J225" s="128"/>
      <c r="K225" s="128"/>
      <c r="L225" s="128"/>
      <c r="M225" s="128"/>
      <c r="N225" s="128"/>
      <c r="O225" s="128"/>
      <c r="P225" s="128"/>
      <c r="Q225" s="128"/>
      <c r="R225" s="128"/>
      <c r="S225" s="128"/>
      <c r="T225" s="128"/>
      <c r="U225" s="128"/>
      <c r="V225" s="128"/>
      <c r="W225" s="128"/>
      <c r="X225" s="128"/>
      <c r="Y225" s="128"/>
      <c r="Z225" s="128"/>
    </row>
    <row r="226" spans="1:26" x14ac:dyDescent="0.25">
      <c r="A226" s="128"/>
      <c r="B226" s="128"/>
      <c r="C226" s="128"/>
      <c r="D226" s="60">
        <f t="shared" ref="D226:E226" si="11">COUNTIF(D187:D225, "&gt;0")</f>
        <v>21</v>
      </c>
      <c r="E226" s="60">
        <f t="shared" si="11"/>
        <v>23</v>
      </c>
      <c r="F226" s="139"/>
      <c r="G226" s="132"/>
      <c r="H226" s="128"/>
      <c r="I226" s="128"/>
      <c r="J226" s="128"/>
      <c r="K226" s="128"/>
      <c r="L226" s="128"/>
      <c r="M226" s="128"/>
      <c r="N226" s="128"/>
      <c r="O226" s="128"/>
      <c r="P226" s="128"/>
      <c r="Q226" s="128"/>
      <c r="R226" s="128"/>
      <c r="S226" s="128"/>
      <c r="T226" s="128"/>
      <c r="U226" s="128"/>
      <c r="V226" s="128"/>
      <c r="W226" s="128"/>
      <c r="X226" s="128"/>
      <c r="Y226" s="128"/>
      <c r="Z226" s="128"/>
    </row>
    <row r="227" spans="1:26" x14ac:dyDescent="0.25">
      <c r="A227" s="128"/>
      <c r="B227" s="128"/>
      <c r="C227" s="60"/>
      <c r="D227" s="60"/>
      <c r="E227" s="60"/>
      <c r="F227" s="139"/>
      <c r="G227" s="132"/>
      <c r="H227" s="128"/>
      <c r="I227" s="128"/>
      <c r="J227" s="128"/>
      <c r="K227" s="128"/>
      <c r="L227" s="128"/>
      <c r="M227" s="128"/>
      <c r="N227" s="128"/>
      <c r="O227" s="128"/>
      <c r="P227" s="128"/>
      <c r="Q227" s="128"/>
      <c r="R227" s="128"/>
      <c r="S227" s="128"/>
      <c r="T227" s="128"/>
      <c r="U227" s="128"/>
      <c r="V227" s="128"/>
      <c r="W227" s="128"/>
      <c r="X227" s="128"/>
      <c r="Y227" s="128"/>
      <c r="Z227" s="128"/>
    </row>
    <row r="228" spans="1:26" x14ac:dyDescent="0.25">
      <c r="A228" s="128"/>
      <c r="B228" s="128"/>
      <c r="C228" s="138" t="s">
        <v>264</v>
      </c>
      <c r="D228" s="60"/>
      <c r="E228" s="60"/>
      <c r="F228" s="130"/>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x14ac:dyDescent="0.25">
      <c r="A229" s="133"/>
      <c r="B229" s="133"/>
      <c r="C229" s="135"/>
      <c r="D229" s="135" t="s">
        <v>32</v>
      </c>
      <c r="E229" s="135" t="s">
        <v>33</v>
      </c>
      <c r="F229" s="136"/>
      <c r="G229" s="137"/>
      <c r="H229" s="133"/>
      <c r="I229" s="133"/>
      <c r="J229" s="133"/>
      <c r="K229" s="133"/>
      <c r="L229" s="133"/>
      <c r="M229" s="133"/>
      <c r="N229" s="133"/>
      <c r="O229" s="133"/>
      <c r="P229" s="133"/>
      <c r="Q229" s="133"/>
      <c r="R229" s="133"/>
      <c r="S229" s="133"/>
      <c r="T229" s="133"/>
      <c r="U229" s="133"/>
      <c r="V229" s="133"/>
      <c r="W229" s="133"/>
      <c r="X229" s="133"/>
      <c r="Y229" s="133"/>
      <c r="Z229" s="133"/>
    </row>
    <row r="230" spans="1:26" x14ac:dyDescent="0.25">
      <c r="A230" s="128"/>
      <c r="B230" s="128"/>
      <c r="C230" s="140" t="s">
        <v>265</v>
      </c>
      <c r="D230" s="141">
        <v>210</v>
      </c>
      <c r="E230" s="141" t="s">
        <v>37</v>
      </c>
      <c r="F230" s="142" t="s">
        <v>725</v>
      </c>
      <c r="G230" s="143" t="s">
        <v>726</v>
      </c>
      <c r="H230" s="128"/>
      <c r="I230" s="128"/>
      <c r="J230" s="128"/>
      <c r="K230" s="128"/>
      <c r="L230" s="128"/>
      <c r="M230" s="128"/>
      <c r="N230" s="128"/>
      <c r="O230" s="128"/>
      <c r="P230" s="128"/>
      <c r="Q230" s="128"/>
      <c r="R230" s="128"/>
      <c r="S230" s="128"/>
      <c r="T230" s="128"/>
      <c r="U230" s="128"/>
      <c r="V230" s="128"/>
      <c r="W230" s="128"/>
      <c r="X230" s="128"/>
      <c r="Y230" s="128"/>
      <c r="Z230" s="128"/>
    </row>
    <row r="231" spans="1:26" x14ac:dyDescent="0.25">
      <c r="A231" s="128"/>
      <c r="B231" s="128"/>
      <c r="C231" s="140" t="s">
        <v>265</v>
      </c>
      <c r="D231" s="141">
        <v>217</v>
      </c>
      <c r="E231" s="141" t="s">
        <v>37</v>
      </c>
      <c r="F231" s="142" t="s">
        <v>727</v>
      </c>
      <c r="G231" s="143" t="s">
        <v>728</v>
      </c>
      <c r="H231" s="128"/>
      <c r="I231" s="128"/>
      <c r="J231" s="128"/>
      <c r="K231" s="128"/>
      <c r="L231" s="128"/>
      <c r="M231" s="128"/>
      <c r="N231" s="128"/>
      <c r="O231" s="128"/>
      <c r="P231" s="128"/>
      <c r="Q231" s="128"/>
      <c r="R231" s="128"/>
      <c r="S231" s="128"/>
      <c r="T231" s="128"/>
      <c r="U231" s="128"/>
      <c r="V231" s="128"/>
      <c r="W231" s="128"/>
      <c r="X231" s="128"/>
      <c r="Y231" s="128"/>
      <c r="Z231" s="128"/>
    </row>
    <row r="232" spans="1:26" x14ac:dyDescent="0.25">
      <c r="A232" s="128"/>
      <c r="B232" s="128"/>
      <c r="C232" s="140" t="s">
        <v>265</v>
      </c>
      <c r="D232" s="141">
        <v>219</v>
      </c>
      <c r="E232" s="141" t="s">
        <v>37</v>
      </c>
      <c r="F232" s="142" t="s">
        <v>729</v>
      </c>
      <c r="G232" s="143" t="s">
        <v>730</v>
      </c>
      <c r="H232" s="128"/>
      <c r="I232" s="128"/>
      <c r="J232" s="128"/>
      <c r="K232" s="128"/>
      <c r="L232" s="128"/>
      <c r="M232" s="128"/>
      <c r="N232" s="128"/>
      <c r="O232" s="128"/>
      <c r="P232" s="128"/>
      <c r="Q232" s="128"/>
      <c r="R232" s="128"/>
      <c r="S232" s="128"/>
      <c r="T232" s="128"/>
      <c r="U232" s="128"/>
      <c r="V232" s="128"/>
      <c r="W232" s="128"/>
      <c r="X232" s="128"/>
      <c r="Y232" s="128"/>
      <c r="Z232" s="128"/>
    </row>
    <row r="233" spans="1:26" x14ac:dyDescent="0.25">
      <c r="A233" s="128"/>
      <c r="B233" s="128"/>
      <c r="C233" s="140" t="s">
        <v>265</v>
      </c>
      <c r="D233" s="141">
        <v>224</v>
      </c>
      <c r="E233" s="141" t="s">
        <v>37</v>
      </c>
      <c r="F233" s="142" t="s">
        <v>731</v>
      </c>
      <c r="G233" s="143" t="s">
        <v>732</v>
      </c>
      <c r="H233" s="128"/>
      <c r="I233" s="128"/>
      <c r="J233" s="128"/>
      <c r="K233" s="128"/>
      <c r="L233" s="128"/>
      <c r="M233" s="128"/>
      <c r="N233" s="128"/>
      <c r="O233" s="128"/>
      <c r="P233" s="128"/>
      <c r="Q233" s="128"/>
      <c r="R233" s="128"/>
      <c r="S233" s="128"/>
      <c r="T233" s="128"/>
      <c r="U233" s="128"/>
      <c r="V233" s="128"/>
      <c r="W233" s="128"/>
      <c r="X233" s="128"/>
      <c r="Y233" s="128"/>
      <c r="Z233" s="128"/>
    </row>
    <row r="234" spans="1:26" x14ac:dyDescent="0.25">
      <c r="A234" s="128"/>
      <c r="B234" s="128"/>
      <c r="C234" s="140" t="s">
        <v>265</v>
      </c>
      <c r="D234" s="141">
        <v>236</v>
      </c>
      <c r="E234" s="141" t="s">
        <v>37</v>
      </c>
      <c r="F234" s="142" t="s">
        <v>733</v>
      </c>
      <c r="G234" s="143" t="s">
        <v>734</v>
      </c>
      <c r="H234" s="128"/>
      <c r="I234" s="128"/>
      <c r="J234" s="128"/>
      <c r="K234" s="128"/>
      <c r="L234" s="128"/>
      <c r="M234" s="128"/>
      <c r="N234" s="128"/>
      <c r="O234" s="128"/>
      <c r="P234" s="128"/>
      <c r="Q234" s="128"/>
      <c r="R234" s="128"/>
      <c r="S234" s="128"/>
      <c r="T234" s="128"/>
      <c r="U234" s="128"/>
      <c r="V234" s="128"/>
      <c r="W234" s="128"/>
      <c r="X234" s="128"/>
      <c r="Y234" s="128"/>
      <c r="Z234" s="128"/>
    </row>
    <row r="235" spans="1:26" x14ac:dyDescent="0.25">
      <c r="A235" s="78"/>
      <c r="B235" s="128"/>
      <c r="C235" s="140" t="s">
        <v>265</v>
      </c>
      <c r="D235" s="141">
        <v>237</v>
      </c>
      <c r="E235" s="141" t="s">
        <v>37</v>
      </c>
      <c r="F235" s="142" t="s">
        <v>735</v>
      </c>
      <c r="G235" s="150" t="s">
        <v>736</v>
      </c>
      <c r="H235" s="128"/>
      <c r="I235" s="128"/>
      <c r="J235" s="128"/>
      <c r="K235" s="128"/>
      <c r="L235" s="128"/>
      <c r="M235" s="128"/>
      <c r="N235" s="128"/>
      <c r="O235" s="128"/>
      <c r="P235" s="128"/>
      <c r="Q235" s="128"/>
      <c r="R235" s="128"/>
      <c r="S235" s="128"/>
      <c r="T235" s="128"/>
      <c r="U235" s="128"/>
      <c r="V235" s="128"/>
      <c r="W235" s="128"/>
      <c r="X235" s="128"/>
      <c r="Y235" s="128"/>
      <c r="Z235" s="128"/>
    </row>
    <row r="236" spans="1:26" x14ac:dyDescent="0.25">
      <c r="A236" s="128"/>
      <c r="B236" s="128"/>
      <c r="C236" s="128"/>
      <c r="D236" s="60">
        <f t="shared" ref="D236:E236" si="12">COUNTIF(D230:D235, "&gt;0")</f>
        <v>6</v>
      </c>
      <c r="E236" s="60">
        <f t="shared" si="12"/>
        <v>0</v>
      </c>
      <c r="F236" s="139"/>
      <c r="G236" s="132"/>
      <c r="H236" s="128"/>
      <c r="I236" s="128"/>
      <c r="J236" s="128"/>
      <c r="K236" s="128"/>
      <c r="L236" s="128"/>
      <c r="M236" s="128"/>
      <c r="N236" s="128"/>
      <c r="O236" s="128"/>
      <c r="P236" s="128"/>
      <c r="Q236" s="128"/>
      <c r="R236" s="128"/>
      <c r="S236" s="128"/>
      <c r="T236" s="128"/>
      <c r="U236" s="128"/>
      <c r="V236" s="128"/>
      <c r="W236" s="128"/>
      <c r="X236" s="128"/>
      <c r="Y236" s="128"/>
      <c r="Z236" s="128"/>
    </row>
    <row r="237" spans="1:26" x14ac:dyDescent="0.25">
      <c r="A237" s="128"/>
      <c r="B237" s="128"/>
      <c r="C237" s="60"/>
      <c r="D237" s="60"/>
      <c r="E237" s="60"/>
      <c r="F237" s="139"/>
      <c r="G237" s="132"/>
      <c r="H237" s="128"/>
      <c r="I237" s="128"/>
      <c r="J237" s="128"/>
      <c r="K237" s="128"/>
      <c r="L237" s="128"/>
      <c r="M237" s="128"/>
      <c r="N237" s="128"/>
      <c r="O237" s="128"/>
      <c r="P237" s="128"/>
      <c r="Q237" s="128"/>
      <c r="R237" s="128"/>
      <c r="S237" s="128"/>
      <c r="T237" s="128"/>
      <c r="U237" s="128"/>
      <c r="V237" s="128"/>
      <c r="W237" s="128"/>
      <c r="X237" s="128"/>
      <c r="Y237" s="128"/>
      <c r="Z237" s="128"/>
    </row>
    <row r="238" spans="1:26" x14ac:dyDescent="0.25">
      <c r="A238" s="128"/>
      <c r="B238" s="128"/>
      <c r="C238" s="138" t="s">
        <v>737</v>
      </c>
      <c r="D238" s="60"/>
      <c r="E238" s="60"/>
      <c r="F238" s="130"/>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x14ac:dyDescent="0.25">
      <c r="A239" s="133"/>
      <c r="B239" s="133"/>
      <c r="C239" s="135"/>
      <c r="D239" s="135" t="s">
        <v>32</v>
      </c>
      <c r="E239" s="135" t="s">
        <v>33</v>
      </c>
      <c r="F239" s="136"/>
      <c r="G239" s="137"/>
      <c r="H239" s="133"/>
      <c r="I239" s="133"/>
      <c r="J239" s="133"/>
      <c r="K239" s="133"/>
      <c r="L239" s="133"/>
      <c r="M239" s="133"/>
      <c r="N239" s="133"/>
      <c r="O239" s="133"/>
      <c r="P239" s="133"/>
      <c r="Q239" s="133"/>
      <c r="R239" s="133"/>
      <c r="S239" s="133"/>
      <c r="T239" s="133"/>
      <c r="U239" s="133"/>
      <c r="V239" s="133"/>
      <c r="W239" s="133"/>
      <c r="X239" s="133"/>
      <c r="Y239" s="133"/>
      <c r="Z239" s="133"/>
    </row>
    <row r="240" spans="1:26" x14ac:dyDescent="0.25">
      <c r="A240" s="128"/>
      <c r="B240" s="128"/>
      <c r="C240" s="140" t="s">
        <v>738</v>
      </c>
      <c r="D240" s="141">
        <v>441</v>
      </c>
      <c r="E240" s="141">
        <v>641</v>
      </c>
      <c r="F240" s="142" t="s">
        <v>739</v>
      </c>
      <c r="G240" s="143" t="s">
        <v>740</v>
      </c>
      <c r="H240" s="128"/>
      <c r="I240" s="128"/>
      <c r="J240" s="128"/>
      <c r="K240" s="128"/>
      <c r="L240" s="128"/>
      <c r="M240" s="128"/>
      <c r="N240" s="128"/>
      <c r="O240" s="128"/>
      <c r="P240" s="128"/>
      <c r="Q240" s="128"/>
      <c r="R240" s="128"/>
      <c r="S240" s="128"/>
      <c r="T240" s="128"/>
      <c r="U240" s="128"/>
      <c r="V240" s="128"/>
      <c r="W240" s="128"/>
      <c r="X240" s="128"/>
      <c r="Y240" s="128"/>
      <c r="Z240" s="128"/>
    </row>
    <row r="241" spans="1:26" x14ac:dyDescent="0.25">
      <c r="A241" s="128"/>
      <c r="B241" s="128"/>
      <c r="C241" s="128"/>
      <c r="D241" s="60">
        <f t="shared" ref="D241:E241" si="13">COUNTIF(D240, "&gt;0")</f>
        <v>1</v>
      </c>
      <c r="E241" s="60">
        <f t="shared" si="13"/>
        <v>1</v>
      </c>
      <c r="F241" s="139"/>
      <c r="G241" s="132"/>
      <c r="H241" s="128"/>
      <c r="I241" s="128"/>
      <c r="J241" s="128"/>
      <c r="K241" s="128"/>
      <c r="L241" s="128"/>
      <c r="M241" s="128"/>
      <c r="N241" s="128"/>
      <c r="O241" s="128"/>
      <c r="P241" s="128"/>
      <c r="Q241" s="128"/>
      <c r="R241" s="128"/>
      <c r="S241" s="128"/>
      <c r="T241" s="128"/>
      <c r="U241" s="128"/>
      <c r="V241" s="128"/>
      <c r="W241" s="128"/>
      <c r="X241" s="128"/>
      <c r="Y241" s="128"/>
      <c r="Z241" s="128"/>
    </row>
    <row r="242" spans="1:26" x14ac:dyDescent="0.25">
      <c r="A242" s="128"/>
      <c r="B242" s="128"/>
      <c r="C242" s="128"/>
      <c r="D242" s="60"/>
      <c r="E242" s="60"/>
      <c r="F242" s="139"/>
      <c r="G242" s="132"/>
      <c r="H242" s="128"/>
      <c r="I242" s="128"/>
      <c r="J242" s="128"/>
      <c r="K242" s="128"/>
      <c r="L242" s="128"/>
      <c r="M242" s="128"/>
      <c r="N242" s="128"/>
      <c r="O242" s="128"/>
      <c r="P242" s="128"/>
      <c r="Q242" s="128"/>
      <c r="R242" s="128"/>
      <c r="S242" s="128"/>
      <c r="T242" s="128"/>
      <c r="U242" s="128"/>
      <c r="V242" s="128"/>
      <c r="W242" s="128"/>
      <c r="X242" s="128"/>
      <c r="Y242" s="128"/>
      <c r="Z242" s="128"/>
    </row>
    <row r="243" spans="1:26" x14ac:dyDescent="0.25">
      <c r="A243" s="128"/>
      <c r="B243" s="128"/>
      <c r="C243" s="138" t="s">
        <v>276</v>
      </c>
      <c r="D243" s="60"/>
      <c r="E243" s="60"/>
      <c r="F243" s="130"/>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x14ac:dyDescent="0.25">
      <c r="A244" s="133"/>
      <c r="B244" s="133"/>
      <c r="C244" s="135"/>
      <c r="D244" s="135" t="s">
        <v>32</v>
      </c>
      <c r="E244" s="135" t="s">
        <v>33</v>
      </c>
      <c r="F244" s="136"/>
      <c r="G244" s="137"/>
      <c r="H244" s="133"/>
      <c r="I244" s="133"/>
      <c r="J244" s="133"/>
      <c r="K244" s="133"/>
      <c r="L244" s="133"/>
      <c r="M244" s="133"/>
      <c r="N244" s="133"/>
      <c r="O244" s="133"/>
      <c r="P244" s="133"/>
      <c r="Q244" s="133"/>
      <c r="R244" s="133"/>
      <c r="S244" s="133"/>
      <c r="T244" s="133"/>
      <c r="U244" s="133"/>
      <c r="V244" s="133"/>
      <c r="W244" s="133"/>
      <c r="X244" s="133"/>
      <c r="Y244" s="133"/>
      <c r="Z244" s="133"/>
    </row>
    <row r="245" spans="1:26" x14ac:dyDescent="0.25">
      <c r="A245" s="101"/>
      <c r="B245" s="151"/>
      <c r="C245" s="140" t="s">
        <v>277</v>
      </c>
      <c r="D245" s="141">
        <v>190</v>
      </c>
      <c r="E245" s="141" t="s">
        <v>37</v>
      </c>
      <c r="F245" s="142" t="s">
        <v>741</v>
      </c>
      <c r="G245" s="150" t="s">
        <v>742</v>
      </c>
      <c r="H245" s="152"/>
      <c r="I245" s="153"/>
      <c r="J245" s="153"/>
      <c r="K245" s="153"/>
      <c r="L245" s="153"/>
      <c r="M245" s="153"/>
      <c r="N245" s="153"/>
      <c r="O245" s="153"/>
      <c r="P245" s="153"/>
      <c r="Q245" s="153"/>
      <c r="R245" s="153"/>
      <c r="S245" s="153"/>
      <c r="T245" s="153"/>
      <c r="U245" s="153"/>
      <c r="V245" s="153"/>
      <c r="W245" s="153"/>
      <c r="X245" s="153"/>
      <c r="Y245" s="153"/>
      <c r="Z245" s="143"/>
    </row>
    <row r="246" spans="1:26" x14ac:dyDescent="0.25">
      <c r="A246" s="128"/>
      <c r="B246" s="154"/>
      <c r="C246" s="140" t="s">
        <v>277</v>
      </c>
      <c r="D246" s="141">
        <v>220</v>
      </c>
      <c r="E246" s="141" t="s">
        <v>37</v>
      </c>
      <c r="F246" s="142" t="s">
        <v>743</v>
      </c>
      <c r="G246" s="143" t="s">
        <v>744</v>
      </c>
      <c r="H246" s="154"/>
      <c r="I246" s="154"/>
      <c r="J246" s="154"/>
      <c r="K246" s="154"/>
      <c r="L246" s="154"/>
      <c r="M246" s="154"/>
      <c r="N246" s="154"/>
      <c r="O246" s="154"/>
      <c r="P246" s="154"/>
      <c r="Q246" s="154"/>
      <c r="R246" s="154"/>
      <c r="S246" s="154"/>
      <c r="T246" s="154"/>
      <c r="U246" s="154"/>
      <c r="V246" s="154"/>
      <c r="W246" s="154"/>
      <c r="X246" s="154"/>
      <c r="Y246" s="154"/>
      <c r="Z246" s="154"/>
    </row>
    <row r="247" spans="1:26" x14ac:dyDescent="0.25">
      <c r="A247" s="128"/>
      <c r="B247" s="128"/>
      <c r="C247" s="140" t="s">
        <v>277</v>
      </c>
      <c r="D247" s="141">
        <v>306</v>
      </c>
      <c r="E247" s="141" t="s">
        <v>37</v>
      </c>
      <c r="F247" s="142" t="s">
        <v>296</v>
      </c>
      <c r="G247" s="143" t="s">
        <v>745</v>
      </c>
      <c r="H247" s="128"/>
      <c r="I247" s="128"/>
      <c r="J247" s="128"/>
      <c r="K247" s="128"/>
      <c r="L247" s="128"/>
      <c r="M247" s="128"/>
      <c r="N247" s="128"/>
      <c r="O247" s="128"/>
      <c r="P247" s="128"/>
      <c r="Q247" s="128"/>
      <c r="R247" s="128"/>
      <c r="S247" s="128"/>
      <c r="T247" s="128"/>
      <c r="U247" s="128"/>
      <c r="V247" s="128"/>
      <c r="W247" s="128"/>
      <c r="X247" s="128"/>
      <c r="Y247" s="128"/>
      <c r="Z247" s="128"/>
    </row>
    <row r="248" spans="1:26" x14ac:dyDescent="0.25">
      <c r="A248" s="128"/>
      <c r="B248" s="128"/>
      <c r="C248" s="140" t="s">
        <v>277</v>
      </c>
      <c r="D248" s="141">
        <v>312</v>
      </c>
      <c r="E248" s="141" t="s">
        <v>37</v>
      </c>
      <c r="F248" s="142" t="s">
        <v>746</v>
      </c>
      <c r="G248" s="143" t="s">
        <v>747</v>
      </c>
      <c r="H248" s="128"/>
      <c r="I248" s="128"/>
      <c r="J248" s="128"/>
      <c r="K248" s="128"/>
      <c r="L248" s="128"/>
      <c r="M248" s="128"/>
      <c r="N248" s="128"/>
      <c r="O248" s="128"/>
      <c r="P248" s="128"/>
      <c r="Q248" s="128"/>
      <c r="R248" s="128"/>
      <c r="S248" s="128"/>
      <c r="T248" s="128"/>
      <c r="U248" s="128"/>
      <c r="V248" s="128"/>
      <c r="W248" s="128"/>
      <c r="X248" s="128"/>
      <c r="Y248" s="128"/>
      <c r="Z248" s="128"/>
    </row>
    <row r="249" spans="1:26" x14ac:dyDescent="0.25">
      <c r="A249" s="78"/>
      <c r="B249" s="128"/>
      <c r="C249" s="140" t="s">
        <v>277</v>
      </c>
      <c r="D249" s="141">
        <v>333</v>
      </c>
      <c r="E249" s="141" t="s">
        <v>37</v>
      </c>
      <c r="F249" s="142" t="s">
        <v>748</v>
      </c>
      <c r="G249" s="150" t="s">
        <v>749</v>
      </c>
      <c r="H249" s="128"/>
      <c r="I249" s="128"/>
      <c r="J249" s="128"/>
      <c r="K249" s="128"/>
      <c r="L249" s="128"/>
      <c r="M249" s="128"/>
      <c r="N249" s="128"/>
      <c r="O249" s="128"/>
      <c r="P249" s="128"/>
      <c r="Q249" s="128"/>
      <c r="R249" s="128"/>
      <c r="S249" s="128"/>
      <c r="T249" s="128"/>
      <c r="U249" s="128"/>
      <c r="V249" s="128"/>
      <c r="W249" s="128"/>
      <c r="X249" s="128"/>
      <c r="Y249" s="128"/>
      <c r="Z249" s="128"/>
    </row>
    <row r="250" spans="1:26" x14ac:dyDescent="0.25">
      <c r="A250" s="128"/>
      <c r="B250" s="128"/>
      <c r="C250" s="140" t="s">
        <v>277</v>
      </c>
      <c r="D250" s="141">
        <v>342</v>
      </c>
      <c r="E250" s="141" t="s">
        <v>37</v>
      </c>
      <c r="F250" s="142" t="s">
        <v>750</v>
      </c>
      <c r="G250" s="143" t="s">
        <v>751</v>
      </c>
      <c r="H250" s="128"/>
      <c r="I250" s="128"/>
      <c r="J250" s="128"/>
      <c r="K250" s="128"/>
      <c r="L250" s="128"/>
      <c r="M250" s="128"/>
      <c r="N250" s="128"/>
      <c r="O250" s="128"/>
      <c r="P250" s="128"/>
      <c r="Q250" s="128"/>
      <c r="R250" s="128"/>
      <c r="S250" s="128"/>
      <c r="T250" s="128"/>
      <c r="U250" s="128"/>
      <c r="V250" s="128"/>
      <c r="W250" s="128"/>
      <c r="X250" s="128"/>
      <c r="Y250" s="128"/>
      <c r="Z250" s="128"/>
    </row>
    <row r="251" spans="1:26" x14ac:dyDescent="0.25">
      <c r="A251" s="128"/>
      <c r="B251" s="128"/>
      <c r="C251" s="140" t="s">
        <v>277</v>
      </c>
      <c r="D251" s="141">
        <v>470</v>
      </c>
      <c r="E251" s="141">
        <v>670</v>
      </c>
      <c r="F251" s="142" t="s">
        <v>752</v>
      </c>
      <c r="G251" s="150" t="s">
        <v>753</v>
      </c>
      <c r="H251" s="128"/>
      <c r="I251" s="128"/>
      <c r="J251" s="128"/>
      <c r="K251" s="128"/>
      <c r="L251" s="128"/>
      <c r="M251" s="128"/>
      <c r="N251" s="128"/>
      <c r="O251" s="128"/>
      <c r="P251" s="128"/>
      <c r="Q251" s="128"/>
      <c r="R251" s="128"/>
      <c r="S251" s="128"/>
      <c r="T251" s="128"/>
      <c r="U251" s="128"/>
      <c r="V251" s="128"/>
      <c r="W251" s="128"/>
      <c r="X251" s="128"/>
      <c r="Y251" s="128"/>
      <c r="Z251" s="128"/>
    </row>
    <row r="252" spans="1:26" x14ac:dyDescent="0.25">
      <c r="A252" s="128"/>
      <c r="B252" s="128"/>
      <c r="C252" s="140" t="s">
        <v>277</v>
      </c>
      <c r="D252" s="141">
        <v>481</v>
      </c>
      <c r="E252" s="141">
        <v>681</v>
      </c>
      <c r="F252" s="142" t="s">
        <v>754</v>
      </c>
      <c r="G252" s="143" t="s">
        <v>755</v>
      </c>
      <c r="H252" s="128"/>
      <c r="I252" s="128"/>
      <c r="J252" s="128"/>
      <c r="K252" s="128"/>
      <c r="L252" s="128"/>
      <c r="M252" s="128"/>
      <c r="N252" s="128"/>
      <c r="O252" s="128"/>
      <c r="P252" s="128"/>
      <c r="Q252" s="128"/>
      <c r="R252" s="128"/>
      <c r="S252" s="128"/>
      <c r="T252" s="128"/>
      <c r="U252" s="128"/>
      <c r="V252" s="128"/>
      <c r="W252" s="128"/>
      <c r="X252" s="128"/>
      <c r="Y252" s="128"/>
      <c r="Z252" s="128"/>
    </row>
    <row r="253" spans="1:26" x14ac:dyDescent="0.25">
      <c r="A253" s="128"/>
      <c r="B253" s="128"/>
      <c r="C253" s="140" t="s">
        <v>277</v>
      </c>
      <c r="D253" s="141">
        <v>497</v>
      </c>
      <c r="E253" s="141"/>
      <c r="F253" s="142" t="s">
        <v>756</v>
      </c>
      <c r="G253" s="143" t="s">
        <v>757</v>
      </c>
      <c r="H253" s="128"/>
      <c r="I253" s="128"/>
      <c r="J253" s="128"/>
      <c r="K253" s="128"/>
      <c r="L253" s="128"/>
      <c r="M253" s="128"/>
      <c r="N253" s="128"/>
      <c r="O253" s="128"/>
      <c r="P253" s="128"/>
      <c r="Q253" s="128"/>
      <c r="R253" s="128"/>
      <c r="S253" s="128"/>
      <c r="T253" s="128"/>
      <c r="U253" s="128"/>
      <c r="V253" s="128"/>
      <c r="W253" s="128"/>
      <c r="X253" s="128"/>
      <c r="Y253" s="128"/>
      <c r="Z253" s="128"/>
    </row>
    <row r="254" spans="1:26" x14ac:dyDescent="0.25">
      <c r="A254" s="128"/>
      <c r="B254" s="128"/>
      <c r="C254" s="140" t="s">
        <v>277</v>
      </c>
      <c r="D254" s="141">
        <v>498</v>
      </c>
      <c r="E254" s="141"/>
      <c r="F254" s="142" t="s">
        <v>758</v>
      </c>
      <c r="G254" s="143" t="s">
        <v>759</v>
      </c>
      <c r="H254" s="128"/>
      <c r="I254" s="128"/>
      <c r="J254" s="128"/>
      <c r="K254" s="128"/>
      <c r="L254" s="128"/>
      <c r="M254" s="128"/>
      <c r="N254" s="128"/>
      <c r="O254" s="128"/>
      <c r="P254" s="128"/>
      <c r="Q254" s="128"/>
      <c r="R254" s="128"/>
      <c r="S254" s="128"/>
      <c r="T254" s="128"/>
      <c r="U254" s="128"/>
      <c r="V254" s="128"/>
      <c r="W254" s="128"/>
      <c r="X254" s="128"/>
      <c r="Y254" s="128"/>
      <c r="Z254" s="128"/>
    </row>
    <row r="255" spans="1:26" x14ac:dyDescent="0.25">
      <c r="A255" s="128"/>
      <c r="B255" s="128"/>
      <c r="C255" s="140" t="s">
        <v>277</v>
      </c>
      <c r="D255" s="141">
        <v>581</v>
      </c>
      <c r="E255" s="141"/>
      <c r="F255" s="142" t="s">
        <v>760</v>
      </c>
      <c r="G255" s="143" t="s">
        <v>761</v>
      </c>
      <c r="H255" s="128"/>
      <c r="I255" s="128"/>
      <c r="J255" s="128"/>
      <c r="K255" s="128"/>
      <c r="L255" s="128"/>
      <c r="M255" s="128"/>
      <c r="N255" s="128"/>
      <c r="O255" s="128"/>
      <c r="P255" s="128"/>
      <c r="Q255" s="128"/>
      <c r="R255" s="128"/>
      <c r="S255" s="128"/>
      <c r="T255" s="128"/>
      <c r="U255" s="128"/>
      <c r="V255" s="128"/>
      <c r="W255" s="128"/>
      <c r="X255" s="128"/>
      <c r="Y255" s="128"/>
      <c r="Z255" s="128"/>
    </row>
    <row r="256" spans="1:26" x14ac:dyDescent="0.25">
      <c r="A256" s="128"/>
      <c r="B256" s="128"/>
      <c r="C256" s="140" t="s">
        <v>277</v>
      </c>
      <c r="D256" s="141" t="s">
        <v>37</v>
      </c>
      <c r="E256" s="141">
        <v>601</v>
      </c>
      <c r="F256" s="142" t="s">
        <v>762</v>
      </c>
      <c r="G256" s="150" t="s">
        <v>763</v>
      </c>
      <c r="H256" s="128"/>
      <c r="I256" s="128"/>
      <c r="J256" s="128"/>
      <c r="K256" s="128"/>
      <c r="L256" s="128"/>
      <c r="M256" s="128"/>
      <c r="N256" s="128"/>
      <c r="O256" s="128"/>
      <c r="P256" s="128"/>
      <c r="Q256" s="128"/>
      <c r="R256" s="128"/>
      <c r="S256" s="128"/>
      <c r="T256" s="128"/>
      <c r="U256" s="128"/>
      <c r="V256" s="128"/>
      <c r="W256" s="128"/>
      <c r="X256" s="128"/>
      <c r="Y256" s="128"/>
      <c r="Z256" s="128"/>
    </row>
    <row r="257" spans="1:26" x14ac:dyDescent="0.25">
      <c r="A257" s="128"/>
      <c r="B257" s="128"/>
      <c r="C257" s="140" t="s">
        <v>277</v>
      </c>
      <c r="D257" s="141" t="s">
        <v>37</v>
      </c>
      <c r="E257" s="141">
        <v>615</v>
      </c>
      <c r="F257" s="142" t="s">
        <v>764</v>
      </c>
      <c r="G257" s="143" t="s">
        <v>765</v>
      </c>
      <c r="H257" s="128"/>
      <c r="I257" s="128"/>
      <c r="J257" s="128"/>
      <c r="K257" s="128"/>
      <c r="L257" s="128"/>
      <c r="M257" s="128"/>
      <c r="N257" s="128"/>
      <c r="O257" s="128"/>
      <c r="P257" s="128"/>
      <c r="Q257" s="128"/>
      <c r="R257" s="128"/>
      <c r="S257" s="128"/>
      <c r="T257" s="128"/>
      <c r="U257" s="128"/>
      <c r="V257" s="128"/>
      <c r="W257" s="128"/>
      <c r="X257" s="128"/>
      <c r="Y257" s="128"/>
      <c r="Z257" s="128"/>
    </row>
    <row r="258" spans="1:26" x14ac:dyDescent="0.25">
      <c r="A258" s="128"/>
      <c r="B258" s="128"/>
      <c r="C258" s="140" t="s">
        <v>277</v>
      </c>
      <c r="D258" s="141"/>
      <c r="E258" s="141">
        <v>650</v>
      </c>
      <c r="F258" s="142" t="s">
        <v>766</v>
      </c>
      <c r="G258" s="143" t="s">
        <v>767</v>
      </c>
      <c r="H258" s="128"/>
      <c r="I258" s="128"/>
      <c r="J258" s="128"/>
      <c r="K258" s="128"/>
      <c r="L258" s="128"/>
      <c r="M258" s="128"/>
      <c r="N258" s="128"/>
      <c r="O258" s="128"/>
      <c r="P258" s="128"/>
      <c r="Q258" s="128"/>
      <c r="R258" s="128"/>
      <c r="S258" s="128"/>
      <c r="T258" s="128"/>
      <c r="U258" s="128"/>
      <c r="V258" s="128"/>
      <c r="W258" s="128"/>
      <c r="X258" s="128"/>
      <c r="Y258" s="128"/>
      <c r="Z258" s="128"/>
    </row>
    <row r="259" spans="1:26" x14ac:dyDescent="0.25">
      <c r="A259" s="128"/>
      <c r="B259" s="128"/>
      <c r="C259" s="140" t="s">
        <v>277</v>
      </c>
      <c r="D259" s="141"/>
      <c r="E259" s="141">
        <v>700</v>
      </c>
      <c r="F259" s="142" t="s">
        <v>768</v>
      </c>
      <c r="G259" s="143" t="s">
        <v>769</v>
      </c>
      <c r="H259" s="128"/>
      <c r="I259" s="128"/>
      <c r="J259" s="128"/>
      <c r="K259" s="128"/>
      <c r="L259" s="128"/>
      <c r="M259" s="128"/>
      <c r="N259" s="128"/>
      <c r="O259" s="128"/>
      <c r="P259" s="128"/>
      <c r="Q259" s="128"/>
      <c r="R259" s="128"/>
      <c r="S259" s="128"/>
      <c r="T259" s="128"/>
      <c r="U259" s="128"/>
      <c r="V259" s="128"/>
      <c r="W259" s="128"/>
      <c r="X259" s="128"/>
      <c r="Y259" s="128"/>
      <c r="Z259" s="128"/>
    </row>
    <row r="260" spans="1:26" x14ac:dyDescent="0.25">
      <c r="A260" s="128"/>
      <c r="B260" s="128"/>
      <c r="C260" s="60"/>
      <c r="D260" s="60">
        <f t="shared" ref="D260:E260" si="14">COUNTIF(D245:D259, "&gt;0")</f>
        <v>11</v>
      </c>
      <c r="E260" s="60">
        <f t="shared" si="14"/>
        <v>6</v>
      </c>
      <c r="F260" s="139"/>
      <c r="G260" s="132"/>
      <c r="H260" s="128"/>
      <c r="I260" s="128"/>
      <c r="J260" s="128"/>
      <c r="K260" s="128"/>
      <c r="L260" s="128"/>
      <c r="M260" s="128"/>
      <c r="N260" s="128"/>
      <c r="O260" s="128"/>
      <c r="P260" s="128"/>
      <c r="Q260" s="128"/>
      <c r="R260" s="128"/>
      <c r="S260" s="128"/>
      <c r="T260" s="128"/>
      <c r="U260" s="128"/>
      <c r="V260" s="128"/>
      <c r="W260" s="128"/>
      <c r="X260" s="128"/>
      <c r="Y260" s="128"/>
      <c r="Z260" s="128"/>
    </row>
    <row r="261" spans="1:26" x14ac:dyDescent="0.25">
      <c r="A261" s="128"/>
      <c r="B261" s="128"/>
      <c r="C261" s="60"/>
      <c r="D261" s="60"/>
      <c r="E261" s="60"/>
      <c r="F261" s="139"/>
      <c r="G261" s="132"/>
      <c r="H261" s="128"/>
      <c r="I261" s="128"/>
      <c r="J261" s="128"/>
      <c r="K261" s="128"/>
      <c r="L261" s="128"/>
      <c r="M261" s="128"/>
      <c r="N261" s="128"/>
      <c r="O261" s="128"/>
      <c r="P261" s="128"/>
      <c r="Q261" s="128"/>
      <c r="R261" s="128"/>
      <c r="S261" s="128"/>
      <c r="T261" s="128"/>
      <c r="U261" s="128"/>
      <c r="V261" s="128"/>
      <c r="W261" s="128"/>
      <c r="X261" s="128"/>
      <c r="Y261" s="128"/>
      <c r="Z261" s="128"/>
    </row>
    <row r="262" spans="1:26" x14ac:dyDescent="0.25">
      <c r="A262" s="128"/>
      <c r="B262" s="128"/>
      <c r="C262" s="138" t="s">
        <v>306</v>
      </c>
      <c r="D262" s="60"/>
      <c r="E262" s="60"/>
      <c r="F262" s="130"/>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x14ac:dyDescent="0.25">
      <c r="A263" s="133"/>
      <c r="B263" s="133"/>
      <c r="C263" s="135"/>
      <c r="D263" s="135" t="s">
        <v>32</v>
      </c>
      <c r="E263" s="135" t="s">
        <v>33</v>
      </c>
      <c r="F263" s="136"/>
      <c r="G263" s="137"/>
      <c r="H263" s="133"/>
      <c r="I263" s="133"/>
      <c r="J263" s="133"/>
      <c r="K263" s="133"/>
      <c r="L263" s="133"/>
      <c r="M263" s="133"/>
      <c r="N263" s="133"/>
      <c r="O263" s="133"/>
      <c r="P263" s="133"/>
      <c r="Q263" s="133"/>
      <c r="R263" s="133"/>
      <c r="S263" s="133"/>
      <c r="T263" s="133"/>
      <c r="U263" s="133"/>
      <c r="V263" s="133"/>
      <c r="W263" s="133"/>
      <c r="X263" s="133"/>
      <c r="Y263" s="133"/>
      <c r="Z263" s="133"/>
    </row>
    <row r="264" spans="1:26" x14ac:dyDescent="0.25">
      <c r="A264" s="128"/>
      <c r="B264" s="128"/>
      <c r="C264" s="140" t="s">
        <v>307</v>
      </c>
      <c r="D264" s="141">
        <v>200</v>
      </c>
      <c r="E264" s="141" t="s">
        <v>37</v>
      </c>
      <c r="F264" s="142" t="s">
        <v>770</v>
      </c>
      <c r="G264" s="143" t="s">
        <v>771</v>
      </c>
      <c r="H264" s="128"/>
      <c r="I264" s="128"/>
      <c r="J264" s="128"/>
      <c r="K264" s="128"/>
      <c r="L264" s="128"/>
      <c r="M264" s="128"/>
      <c r="N264" s="128"/>
      <c r="O264" s="128"/>
      <c r="P264" s="128"/>
      <c r="Q264" s="128"/>
      <c r="R264" s="128"/>
      <c r="S264" s="128"/>
      <c r="T264" s="128"/>
      <c r="U264" s="128"/>
      <c r="V264" s="128"/>
      <c r="W264" s="128"/>
      <c r="X264" s="128"/>
      <c r="Y264" s="128"/>
      <c r="Z264" s="128"/>
    </row>
    <row r="265" spans="1:26" x14ac:dyDescent="0.25">
      <c r="A265" s="128"/>
      <c r="B265" s="128"/>
      <c r="C265" s="140" t="s">
        <v>307</v>
      </c>
      <c r="D265" s="141">
        <v>296</v>
      </c>
      <c r="E265" s="141"/>
      <c r="F265" s="142" t="s">
        <v>401</v>
      </c>
      <c r="G265" s="143" t="s">
        <v>772</v>
      </c>
      <c r="H265" s="128"/>
      <c r="I265" s="128"/>
      <c r="J265" s="128"/>
      <c r="K265" s="128"/>
      <c r="L265" s="128"/>
      <c r="M265" s="128"/>
      <c r="N265" s="128"/>
      <c r="O265" s="128"/>
      <c r="P265" s="128"/>
      <c r="Q265" s="128"/>
      <c r="R265" s="128"/>
      <c r="S265" s="128"/>
      <c r="T265" s="128"/>
      <c r="U265" s="128"/>
      <c r="V265" s="128"/>
      <c r="W265" s="128"/>
      <c r="X265" s="128"/>
      <c r="Y265" s="128"/>
      <c r="Z265" s="128"/>
    </row>
    <row r="266" spans="1:26" x14ac:dyDescent="0.25">
      <c r="A266" s="128"/>
      <c r="B266" s="128"/>
      <c r="C266" s="140" t="s">
        <v>307</v>
      </c>
      <c r="D266" s="141"/>
      <c r="E266" s="141">
        <v>552</v>
      </c>
      <c r="F266" s="142" t="s">
        <v>773</v>
      </c>
      <c r="G266" s="143" t="s">
        <v>774</v>
      </c>
      <c r="H266" s="128"/>
      <c r="I266" s="128"/>
      <c r="J266" s="128"/>
      <c r="K266" s="128"/>
      <c r="L266" s="128"/>
      <c r="M266" s="128"/>
      <c r="N266" s="128"/>
      <c r="O266" s="128"/>
      <c r="P266" s="128"/>
      <c r="Q266" s="128"/>
      <c r="R266" s="128"/>
      <c r="S266" s="128"/>
      <c r="T266" s="128"/>
      <c r="U266" s="128"/>
      <c r="V266" s="128"/>
      <c r="W266" s="128"/>
      <c r="X266" s="128"/>
      <c r="Y266" s="128"/>
      <c r="Z266" s="128"/>
    </row>
    <row r="267" spans="1:26" x14ac:dyDescent="0.25">
      <c r="A267" s="128"/>
      <c r="B267" s="128"/>
      <c r="C267" s="60"/>
      <c r="D267" s="60">
        <f t="shared" ref="D267:E267" si="15">COUNTIF(D264:D266, "&gt;0")</f>
        <v>2</v>
      </c>
      <c r="E267" s="60">
        <f t="shared" si="15"/>
        <v>1</v>
      </c>
      <c r="F267" s="139"/>
      <c r="G267" s="132"/>
      <c r="H267" s="128"/>
      <c r="I267" s="128"/>
      <c r="J267" s="128"/>
      <c r="K267" s="128"/>
      <c r="L267" s="128"/>
      <c r="M267" s="128"/>
      <c r="N267" s="128"/>
      <c r="O267" s="128"/>
      <c r="P267" s="128"/>
      <c r="Q267" s="128"/>
      <c r="R267" s="128"/>
      <c r="S267" s="128"/>
      <c r="T267" s="128"/>
      <c r="U267" s="128"/>
      <c r="V267" s="128"/>
      <c r="W267" s="128"/>
      <c r="X267" s="128"/>
      <c r="Y267" s="128"/>
      <c r="Z267" s="128"/>
    </row>
    <row r="268" spans="1:26" x14ac:dyDescent="0.25">
      <c r="A268" s="128"/>
      <c r="B268" s="128"/>
      <c r="C268" s="60"/>
      <c r="D268" s="60"/>
      <c r="E268" s="60"/>
      <c r="F268" s="139"/>
      <c r="G268" s="132"/>
      <c r="H268" s="128"/>
      <c r="I268" s="128"/>
      <c r="J268" s="128"/>
      <c r="K268" s="128"/>
      <c r="L268" s="128"/>
      <c r="M268" s="128"/>
      <c r="N268" s="128"/>
      <c r="O268" s="128"/>
      <c r="P268" s="128"/>
      <c r="Q268" s="128"/>
      <c r="R268" s="128"/>
      <c r="S268" s="128"/>
      <c r="T268" s="128"/>
      <c r="U268" s="128"/>
      <c r="V268" s="128"/>
      <c r="W268" s="128"/>
      <c r="X268" s="128"/>
      <c r="Y268" s="128"/>
      <c r="Z268" s="128"/>
    </row>
    <row r="269" spans="1:26" x14ac:dyDescent="0.25">
      <c r="A269" s="128"/>
      <c r="B269" s="128"/>
      <c r="C269" s="138" t="str">
        <f>'Sustainability-Focused'!C174</f>
        <v>Sustainable Renewable Energy</v>
      </c>
      <c r="D269" s="60"/>
      <c r="E269" s="60"/>
      <c r="F269" s="130"/>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x14ac:dyDescent="0.25">
      <c r="A270" s="133"/>
      <c r="B270" s="133"/>
      <c r="C270" s="135"/>
      <c r="D270" s="135" t="s">
        <v>32</v>
      </c>
      <c r="E270" s="135" t="s">
        <v>33</v>
      </c>
      <c r="F270" s="136"/>
      <c r="G270" s="137"/>
      <c r="H270" s="133"/>
      <c r="I270" s="133"/>
      <c r="J270" s="133"/>
      <c r="K270" s="133"/>
      <c r="L270" s="133"/>
      <c r="M270" s="133"/>
      <c r="N270" s="133"/>
      <c r="O270" s="133"/>
      <c r="P270" s="133"/>
      <c r="Q270" s="133"/>
      <c r="R270" s="133"/>
      <c r="S270" s="133"/>
      <c r="T270" s="133"/>
      <c r="U270" s="133"/>
      <c r="V270" s="133"/>
      <c r="W270" s="133"/>
      <c r="X270" s="133"/>
      <c r="Y270" s="133"/>
      <c r="Z270" s="133"/>
    </row>
    <row r="271" spans="1:26" x14ac:dyDescent="0.25">
      <c r="A271" s="128"/>
      <c r="B271" s="128"/>
      <c r="C271" s="140" t="s">
        <v>309</v>
      </c>
      <c r="D271" s="141">
        <v>225</v>
      </c>
      <c r="E271" s="141"/>
      <c r="F271" s="142" t="s">
        <v>775</v>
      </c>
      <c r="G271" s="143" t="s">
        <v>776</v>
      </c>
      <c r="H271" s="128"/>
      <c r="I271" s="128"/>
      <c r="J271" s="128"/>
      <c r="K271" s="128"/>
      <c r="L271" s="128"/>
      <c r="M271" s="128"/>
      <c r="N271" s="128"/>
      <c r="O271" s="128"/>
      <c r="P271" s="128"/>
      <c r="Q271" s="128"/>
      <c r="R271" s="128"/>
      <c r="S271" s="128"/>
      <c r="T271" s="128"/>
      <c r="U271" s="128"/>
      <c r="V271" s="128"/>
      <c r="W271" s="128"/>
      <c r="X271" s="128"/>
      <c r="Y271" s="128"/>
      <c r="Z271" s="128"/>
    </row>
    <row r="272" spans="1:26" x14ac:dyDescent="0.25">
      <c r="A272" s="128"/>
      <c r="B272" s="128"/>
      <c r="C272" s="140" t="s">
        <v>309</v>
      </c>
      <c r="D272" s="141">
        <v>419</v>
      </c>
      <c r="E272" s="141">
        <v>619</v>
      </c>
      <c r="F272" s="142" t="s">
        <v>777</v>
      </c>
      <c r="G272" s="143" t="s">
        <v>778</v>
      </c>
      <c r="H272" s="128"/>
      <c r="I272" s="128"/>
      <c r="J272" s="128"/>
      <c r="K272" s="128"/>
      <c r="L272" s="128"/>
      <c r="M272" s="128"/>
      <c r="N272" s="128"/>
      <c r="O272" s="128"/>
      <c r="P272" s="128"/>
      <c r="Q272" s="128"/>
      <c r="R272" s="128"/>
      <c r="S272" s="128"/>
      <c r="T272" s="128"/>
      <c r="U272" s="128"/>
      <c r="V272" s="128"/>
      <c r="W272" s="128"/>
      <c r="X272" s="128"/>
      <c r="Y272" s="128"/>
      <c r="Z272" s="128"/>
    </row>
    <row r="273" spans="1:26" x14ac:dyDescent="0.25">
      <c r="A273" s="128"/>
      <c r="B273" s="128"/>
      <c r="C273" s="140" t="s">
        <v>309</v>
      </c>
      <c r="D273" s="141">
        <v>422</v>
      </c>
      <c r="E273" s="141">
        <v>622</v>
      </c>
      <c r="F273" s="142" t="s">
        <v>779</v>
      </c>
      <c r="G273" s="143" t="s">
        <v>780</v>
      </c>
      <c r="H273" s="128"/>
      <c r="I273" s="128"/>
      <c r="J273" s="128"/>
      <c r="K273" s="128"/>
      <c r="L273" s="128"/>
      <c r="M273" s="128"/>
      <c r="N273" s="128"/>
      <c r="O273" s="128"/>
      <c r="P273" s="128"/>
      <c r="Q273" s="128"/>
      <c r="R273" s="128"/>
      <c r="S273" s="128"/>
      <c r="T273" s="128"/>
      <c r="U273" s="128"/>
      <c r="V273" s="128"/>
      <c r="W273" s="128"/>
      <c r="X273" s="128"/>
      <c r="Y273" s="128"/>
      <c r="Z273" s="128"/>
    </row>
    <row r="274" spans="1:26" x14ac:dyDescent="0.25">
      <c r="A274" s="128"/>
      <c r="B274" s="128"/>
      <c r="C274" s="140" t="s">
        <v>309</v>
      </c>
      <c r="D274" s="141">
        <v>454</v>
      </c>
      <c r="E274" s="141" t="s">
        <v>37</v>
      </c>
      <c r="F274" s="142" t="s">
        <v>234</v>
      </c>
      <c r="G274" s="143" t="s">
        <v>781</v>
      </c>
      <c r="H274" s="128"/>
      <c r="I274" s="128"/>
      <c r="J274" s="128"/>
      <c r="K274" s="128"/>
      <c r="L274" s="128"/>
      <c r="M274" s="128"/>
      <c r="N274" s="128"/>
      <c r="O274" s="128"/>
      <c r="P274" s="128"/>
      <c r="Q274" s="128"/>
      <c r="R274" s="128"/>
      <c r="S274" s="128"/>
      <c r="T274" s="128"/>
      <c r="U274" s="128"/>
      <c r="V274" s="128"/>
      <c r="W274" s="128"/>
      <c r="X274" s="128"/>
      <c r="Y274" s="128"/>
      <c r="Z274" s="128"/>
    </row>
    <row r="275" spans="1:26" x14ac:dyDescent="0.25">
      <c r="A275" s="128"/>
      <c r="B275" s="128"/>
      <c r="C275" s="60"/>
      <c r="D275" s="60">
        <f t="shared" ref="D275:E275" si="16">COUNTIF(D271:D274, "&gt;0")</f>
        <v>4</v>
      </c>
      <c r="E275" s="60">
        <f t="shared" si="16"/>
        <v>2</v>
      </c>
      <c r="F275" s="139"/>
      <c r="G275" s="132"/>
      <c r="H275" s="128"/>
      <c r="I275" s="128"/>
      <c r="J275" s="128"/>
      <c r="K275" s="128"/>
      <c r="L275" s="128"/>
      <c r="M275" s="128"/>
      <c r="N275" s="128"/>
      <c r="O275" s="128"/>
      <c r="P275" s="128"/>
      <c r="Q275" s="128"/>
      <c r="R275" s="128"/>
      <c r="S275" s="128"/>
      <c r="T275" s="128"/>
      <c r="U275" s="128"/>
      <c r="V275" s="128"/>
      <c r="W275" s="128"/>
      <c r="X275" s="128"/>
      <c r="Y275" s="128"/>
      <c r="Z275" s="128"/>
    </row>
    <row r="276" spans="1:26" x14ac:dyDescent="0.25">
      <c r="A276" s="128"/>
      <c r="B276" s="128"/>
      <c r="C276" s="60"/>
      <c r="D276" s="60"/>
      <c r="E276" s="60"/>
      <c r="F276" s="139"/>
      <c r="G276" s="132"/>
      <c r="H276" s="128"/>
      <c r="I276" s="128"/>
      <c r="J276" s="128"/>
      <c r="K276" s="128"/>
      <c r="L276" s="128"/>
      <c r="M276" s="128"/>
      <c r="N276" s="128"/>
      <c r="O276" s="128"/>
      <c r="P276" s="128"/>
      <c r="Q276" s="128"/>
      <c r="R276" s="128"/>
      <c r="S276" s="128"/>
      <c r="T276" s="128"/>
      <c r="U276" s="128"/>
      <c r="V276" s="128"/>
      <c r="W276" s="128"/>
      <c r="X276" s="128"/>
      <c r="Y276" s="128"/>
      <c r="Z276" s="128"/>
    </row>
    <row r="277" spans="1:26" x14ac:dyDescent="0.25">
      <c r="A277" s="128"/>
      <c r="B277" s="128"/>
      <c r="C277" s="60"/>
      <c r="D277" s="60"/>
      <c r="E277" s="60"/>
      <c r="F277" s="139"/>
      <c r="G277" s="132"/>
      <c r="H277" s="128"/>
      <c r="I277" s="128"/>
      <c r="J277" s="128"/>
      <c r="K277" s="128"/>
      <c r="L277" s="128"/>
      <c r="M277" s="128"/>
      <c r="N277" s="128"/>
      <c r="O277" s="128"/>
      <c r="P277" s="128"/>
      <c r="Q277" s="128"/>
      <c r="R277" s="128"/>
      <c r="S277" s="128"/>
      <c r="T277" s="128"/>
      <c r="U277" s="128"/>
      <c r="V277" s="128"/>
      <c r="W277" s="128"/>
      <c r="X277" s="128"/>
      <c r="Y277" s="128"/>
      <c r="Z277" s="128"/>
    </row>
    <row r="278" spans="1:26" x14ac:dyDescent="0.25">
      <c r="A278" s="128"/>
      <c r="B278" s="128"/>
      <c r="C278" s="138" t="s">
        <v>782</v>
      </c>
      <c r="D278" s="60"/>
      <c r="E278" s="60"/>
      <c r="F278" s="130"/>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x14ac:dyDescent="0.25">
      <c r="A279" s="128"/>
      <c r="B279" s="128"/>
      <c r="C279" s="135"/>
      <c r="D279" s="135" t="s">
        <v>32</v>
      </c>
      <c r="E279" s="135" t="s">
        <v>33</v>
      </c>
      <c r="F279" s="136"/>
      <c r="G279" s="137"/>
      <c r="H279" s="128"/>
      <c r="I279" s="128"/>
      <c r="J279" s="128"/>
      <c r="K279" s="128"/>
      <c r="L279" s="128"/>
      <c r="M279" s="128"/>
      <c r="N279" s="128"/>
      <c r="O279" s="128"/>
      <c r="P279" s="128"/>
      <c r="Q279" s="128"/>
      <c r="R279" s="128"/>
      <c r="S279" s="128"/>
      <c r="T279" s="128"/>
      <c r="U279" s="128"/>
      <c r="V279" s="128"/>
      <c r="W279" s="128"/>
      <c r="X279" s="128"/>
      <c r="Y279" s="128"/>
      <c r="Z279" s="128"/>
    </row>
    <row r="280" spans="1:26" x14ac:dyDescent="0.25">
      <c r="A280" s="128"/>
      <c r="B280" s="128"/>
      <c r="C280" s="140" t="s">
        <v>376</v>
      </c>
      <c r="D280" s="141">
        <v>132</v>
      </c>
      <c r="E280" s="141"/>
      <c r="F280" s="142" t="s">
        <v>783</v>
      </c>
      <c r="G280" s="150" t="s">
        <v>784</v>
      </c>
      <c r="H280" s="128"/>
      <c r="I280" s="128"/>
      <c r="J280" s="128"/>
      <c r="K280" s="128"/>
      <c r="L280" s="128"/>
      <c r="M280" s="128"/>
      <c r="N280" s="128"/>
      <c r="O280" s="128"/>
      <c r="P280" s="128"/>
      <c r="Q280" s="128"/>
      <c r="R280" s="128"/>
      <c r="S280" s="128"/>
      <c r="T280" s="128"/>
      <c r="U280" s="128"/>
      <c r="V280" s="128"/>
      <c r="W280" s="128"/>
      <c r="X280" s="128"/>
      <c r="Y280" s="128"/>
      <c r="Z280" s="128"/>
    </row>
    <row r="281" spans="1:26" x14ac:dyDescent="0.25">
      <c r="A281" s="128"/>
      <c r="B281" s="128"/>
      <c r="C281" s="140" t="s">
        <v>376</v>
      </c>
      <c r="D281" s="141">
        <v>133</v>
      </c>
      <c r="E281" s="141"/>
      <c r="F281" s="142" t="s">
        <v>785</v>
      </c>
      <c r="G281" s="150" t="s">
        <v>786</v>
      </c>
      <c r="H281" s="128"/>
      <c r="I281" s="128"/>
      <c r="J281" s="128"/>
      <c r="K281" s="128"/>
      <c r="L281" s="128"/>
      <c r="M281" s="128"/>
      <c r="N281" s="128"/>
      <c r="O281" s="128"/>
      <c r="P281" s="128"/>
      <c r="Q281" s="128"/>
      <c r="R281" s="128"/>
      <c r="S281" s="128"/>
      <c r="T281" s="128"/>
      <c r="U281" s="128"/>
      <c r="V281" s="128"/>
      <c r="W281" s="128"/>
      <c r="X281" s="128"/>
      <c r="Y281" s="128"/>
      <c r="Z281" s="128"/>
    </row>
    <row r="282" spans="1:26" x14ac:dyDescent="0.25">
      <c r="A282" s="128"/>
      <c r="B282" s="128"/>
      <c r="C282" s="140" t="s">
        <v>376</v>
      </c>
      <c r="D282" s="141">
        <v>200</v>
      </c>
      <c r="E282" s="141"/>
      <c r="F282" s="142" t="s">
        <v>787</v>
      </c>
      <c r="G282" s="150" t="s">
        <v>788</v>
      </c>
      <c r="H282" s="128"/>
      <c r="I282" s="128"/>
      <c r="J282" s="128"/>
      <c r="K282" s="128"/>
      <c r="L282" s="128"/>
      <c r="M282" s="128"/>
      <c r="N282" s="128"/>
      <c r="O282" s="128"/>
      <c r="P282" s="128"/>
      <c r="Q282" s="128"/>
      <c r="R282" s="128"/>
      <c r="S282" s="128"/>
      <c r="T282" s="128"/>
      <c r="U282" s="128"/>
      <c r="V282" s="128"/>
      <c r="W282" s="128"/>
      <c r="X282" s="128"/>
      <c r="Y282" s="128"/>
      <c r="Z282" s="128"/>
    </row>
    <row r="283" spans="1:26" x14ac:dyDescent="0.25">
      <c r="A283" s="128"/>
      <c r="B283" s="128"/>
      <c r="C283" s="140" t="s">
        <v>376</v>
      </c>
      <c r="D283" s="141">
        <v>465</v>
      </c>
      <c r="E283" s="141"/>
      <c r="F283" s="142" t="s">
        <v>789</v>
      </c>
      <c r="G283" s="150" t="s">
        <v>790</v>
      </c>
      <c r="H283" s="128"/>
      <c r="I283" s="128"/>
      <c r="J283" s="128"/>
      <c r="K283" s="128"/>
      <c r="L283" s="128"/>
      <c r="M283" s="128"/>
      <c r="N283" s="128"/>
      <c r="O283" s="128"/>
      <c r="P283" s="128"/>
      <c r="Q283" s="128"/>
      <c r="R283" s="128"/>
      <c r="S283" s="128"/>
      <c r="T283" s="128"/>
      <c r="U283" s="128"/>
      <c r="V283" s="128"/>
      <c r="W283" s="128"/>
      <c r="X283" s="128"/>
      <c r="Y283" s="128"/>
      <c r="Z283" s="128"/>
    </row>
    <row r="284" spans="1:26" x14ac:dyDescent="0.25">
      <c r="A284" s="128"/>
      <c r="B284" s="128"/>
      <c r="C284" s="140" t="s">
        <v>376</v>
      </c>
      <c r="D284" s="141">
        <v>468</v>
      </c>
      <c r="E284" s="141"/>
      <c r="F284" s="142" t="s">
        <v>791</v>
      </c>
      <c r="G284" s="150" t="s">
        <v>792</v>
      </c>
      <c r="H284" s="128"/>
      <c r="I284" s="128"/>
      <c r="J284" s="128"/>
      <c r="K284" s="128"/>
      <c r="L284" s="128"/>
      <c r="M284" s="128"/>
      <c r="N284" s="128"/>
      <c r="O284" s="128"/>
      <c r="P284" s="128"/>
      <c r="Q284" s="128"/>
      <c r="R284" s="128"/>
      <c r="S284" s="128"/>
      <c r="T284" s="128"/>
      <c r="U284" s="128"/>
      <c r="V284" s="128"/>
      <c r="W284" s="128"/>
      <c r="X284" s="128"/>
      <c r="Y284" s="128"/>
      <c r="Z284" s="128"/>
    </row>
    <row r="285" spans="1:26" x14ac:dyDescent="0.25">
      <c r="A285" s="128"/>
      <c r="B285" s="128"/>
      <c r="C285" s="140" t="s">
        <v>376</v>
      </c>
      <c r="D285" s="141">
        <v>481</v>
      </c>
      <c r="E285" s="141"/>
      <c r="F285" s="142" t="s">
        <v>793</v>
      </c>
      <c r="G285" s="150" t="s">
        <v>794</v>
      </c>
      <c r="H285" s="128"/>
      <c r="I285" s="128"/>
      <c r="J285" s="128"/>
      <c r="K285" s="128"/>
      <c r="L285" s="128"/>
      <c r="M285" s="128"/>
      <c r="N285" s="128"/>
      <c r="O285" s="128"/>
      <c r="P285" s="128"/>
      <c r="Q285" s="128"/>
      <c r="R285" s="128"/>
      <c r="S285" s="128"/>
      <c r="T285" s="128"/>
      <c r="U285" s="128"/>
      <c r="V285" s="128"/>
      <c r="W285" s="128"/>
      <c r="X285" s="128"/>
      <c r="Y285" s="128"/>
      <c r="Z285" s="128"/>
    </row>
    <row r="286" spans="1:26" x14ac:dyDescent="0.25">
      <c r="A286" s="128"/>
      <c r="B286" s="128"/>
      <c r="C286" s="140" t="s">
        <v>376</v>
      </c>
      <c r="D286" s="141">
        <v>496</v>
      </c>
      <c r="E286" s="141"/>
      <c r="F286" s="142" t="s">
        <v>795</v>
      </c>
      <c r="G286" s="150" t="s">
        <v>796</v>
      </c>
      <c r="H286" s="128"/>
      <c r="I286" s="128"/>
      <c r="J286" s="128"/>
      <c r="K286" s="128"/>
      <c r="L286" s="128"/>
      <c r="M286" s="128"/>
      <c r="N286" s="128"/>
      <c r="O286" s="128"/>
      <c r="P286" s="128"/>
      <c r="Q286" s="128"/>
      <c r="R286" s="128"/>
      <c r="S286" s="128"/>
      <c r="T286" s="128"/>
      <c r="U286" s="128"/>
      <c r="V286" s="128"/>
      <c r="W286" s="128"/>
      <c r="X286" s="128"/>
      <c r="Y286" s="128"/>
      <c r="Z286" s="128"/>
    </row>
    <row r="287" spans="1:26" x14ac:dyDescent="0.25">
      <c r="A287" s="128"/>
      <c r="B287" s="128"/>
      <c r="C287" s="140" t="s">
        <v>376</v>
      </c>
      <c r="D287" s="141">
        <v>498</v>
      </c>
      <c r="E287" s="141"/>
      <c r="F287" s="142" t="s">
        <v>797</v>
      </c>
      <c r="G287" s="150" t="s">
        <v>798</v>
      </c>
      <c r="H287" s="128"/>
      <c r="I287" s="128"/>
      <c r="J287" s="128"/>
      <c r="K287" s="128"/>
      <c r="L287" s="128"/>
      <c r="M287" s="128"/>
      <c r="N287" s="128"/>
      <c r="O287" s="128"/>
      <c r="P287" s="128"/>
      <c r="Q287" s="128"/>
      <c r="R287" s="128"/>
      <c r="S287" s="128"/>
      <c r="T287" s="128"/>
      <c r="U287" s="128"/>
      <c r="V287" s="128"/>
      <c r="W287" s="128"/>
      <c r="X287" s="128"/>
      <c r="Y287" s="128"/>
      <c r="Z287" s="128"/>
    </row>
    <row r="288" spans="1:26" x14ac:dyDescent="0.25">
      <c r="A288" s="128"/>
      <c r="B288" s="128"/>
      <c r="C288" s="140" t="s">
        <v>376</v>
      </c>
      <c r="D288" s="141"/>
      <c r="E288" s="141">
        <v>596</v>
      </c>
      <c r="F288" s="142" t="s">
        <v>795</v>
      </c>
      <c r="G288" s="150" t="s">
        <v>799</v>
      </c>
      <c r="H288" s="128" t="s">
        <v>591</v>
      </c>
      <c r="I288" s="128"/>
      <c r="J288" s="128"/>
      <c r="K288" s="128"/>
      <c r="L288" s="128"/>
      <c r="M288" s="128"/>
      <c r="N288" s="128"/>
      <c r="O288" s="128"/>
      <c r="P288" s="128"/>
      <c r="Q288" s="128"/>
      <c r="R288" s="128"/>
      <c r="S288" s="128"/>
      <c r="T288" s="128"/>
      <c r="U288" s="128"/>
      <c r="V288" s="128"/>
      <c r="W288" s="128"/>
      <c r="X288" s="128"/>
      <c r="Y288" s="128"/>
      <c r="Z288" s="128"/>
    </row>
    <row r="289" spans="1:26" x14ac:dyDescent="0.25">
      <c r="A289" s="128"/>
      <c r="B289" s="128"/>
      <c r="C289" s="140" t="s">
        <v>376</v>
      </c>
      <c r="D289" s="141"/>
      <c r="E289" s="141">
        <v>796</v>
      </c>
      <c r="F289" s="142" t="s">
        <v>800</v>
      </c>
      <c r="G289" s="150" t="s">
        <v>801</v>
      </c>
      <c r="H289" s="128" t="s">
        <v>591</v>
      </c>
      <c r="I289" s="128"/>
      <c r="J289" s="128"/>
      <c r="K289" s="128"/>
      <c r="L289" s="128"/>
      <c r="M289" s="128"/>
      <c r="N289" s="128"/>
      <c r="O289" s="128"/>
      <c r="P289" s="128"/>
      <c r="Q289" s="128"/>
      <c r="R289" s="128"/>
      <c r="S289" s="128"/>
      <c r="T289" s="128"/>
      <c r="U289" s="128"/>
      <c r="V289" s="128"/>
      <c r="W289" s="128"/>
      <c r="X289" s="128"/>
      <c r="Y289" s="128"/>
      <c r="Z289" s="128"/>
    </row>
    <row r="290" spans="1:26" x14ac:dyDescent="0.25">
      <c r="A290" s="128"/>
      <c r="B290" s="128"/>
      <c r="C290" s="140" t="s">
        <v>376</v>
      </c>
      <c r="D290" s="141"/>
      <c r="E290" s="141">
        <v>798</v>
      </c>
      <c r="F290" s="142" t="s">
        <v>802</v>
      </c>
      <c r="G290" s="150" t="s">
        <v>803</v>
      </c>
      <c r="H290" s="128" t="s">
        <v>591</v>
      </c>
      <c r="I290" s="128"/>
      <c r="J290" s="128"/>
      <c r="K290" s="128"/>
      <c r="L290" s="128"/>
      <c r="M290" s="128"/>
      <c r="N290" s="128"/>
      <c r="O290" s="128"/>
      <c r="P290" s="128"/>
      <c r="Q290" s="128"/>
      <c r="R290" s="128"/>
      <c r="S290" s="128"/>
      <c r="T290" s="128"/>
      <c r="U290" s="128"/>
      <c r="V290" s="128"/>
      <c r="W290" s="128"/>
      <c r="X290" s="128"/>
      <c r="Y290" s="128"/>
      <c r="Z290" s="128"/>
    </row>
    <row r="291" spans="1:26" x14ac:dyDescent="0.25">
      <c r="A291" s="128"/>
      <c r="B291" s="128"/>
      <c r="C291" s="140" t="s">
        <v>376</v>
      </c>
      <c r="D291" s="141"/>
      <c r="E291" s="141">
        <v>899</v>
      </c>
      <c r="F291" s="142" t="s">
        <v>804</v>
      </c>
      <c r="G291" s="150" t="s">
        <v>805</v>
      </c>
      <c r="H291" s="128" t="s">
        <v>591</v>
      </c>
      <c r="I291" s="128"/>
      <c r="J291" s="128"/>
      <c r="K291" s="128"/>
      <c r="L291" s="128"/>
      <c r="M291" s="128"/>
      <c r="N291" s="128"/>
      <c r="O291" s="128"/>
      <c r="P291" s="128"/>
      <c r="Q291" s="128"/>
      <c r="R291" s="128"/>
      <c r="S291" s="128"/>
      <c r="T291" s="128"/>
      <c r="U291" s="128"/>
      <c r="V291" s="128"/>
      <c r="W291" s="128"/>
      <c r="X291" s="128"/>
      <c r="Y291" s="128"/>
      <c r="Z291" s="128"/>
    </row>
    <row r="292" spans="1:26" x14ac:dyDescent="0.25">
      <c r="A292" s="128"/>
      <c r="B292" s="128"/>
      <c r="C292" s="140" t="s">
        <v>376</v>
      </c>
      <c r="D292" s="141"/>
      <c r="E292" s="141">
        <v>999</v>
      </c>
      <c r="F292" s="142" t="s">
        <v>806</v>
      </c>
      <c r="G292" s="150" t="s">
        <v>807</v>
      </c>
      <c r="H292" s="128" t="s">
        <v>591</v>
      </c>
      <c r="I292" s="128"/>
      <c r="J292" s="128"/>
      <c r="K292" s="128"/>
      <c r="L292" s="128"/>
      <c r="M292" s="128"/>
      <c r="N292" s="128"/>
      <c r="O292" s="128"/>
      <c r="P292" s="128"/>
      <c r="Q292" s="128"/>
      <c r="R292" s="128"/>
      <c r="S292" s="128"/>
      <c r="T292" s="128"/>
      <c r="U292" s="128"/>
      <c r="V292" s="128"/>
      <c r="W292" s="128"/>
      <c r="X292" s="128"/>
      <c r="Y292" s="128"/>
      <c r="Z292" s="128"/>
    </row>
    <row r="293" spans="1:26" x14ac:dyDescent="0.25">
      <c r="A293" s="128"/>
      <c r="B293" s="128"/>
      <c r="C293" s="60"/>
      <c r="D293" s="60">
        <f t="shared" ref="D293:E293" si="17">COUNTIF(D280:D292, "&gt;0")</f>
        <v>8</v>
      </c>
      <c r="E293" s="60">
        <f t="shared" si="17"/>
        <v>5</v>
      </c>
      <c r="F293" s="139"/>
      <c r="G293" s="132"/>
      <c r="H293" s="128"/>
      <c r="I293" s="128"/>
      <c r="J293" s="128"/>
      <c r="K293" s="128"/>
      <c r="L293" s="128"/>
      <c r="M293" s="128"/>
      <c r="N293" s="128"/>
      <c r="O293" s="128"/>
      <c r="P293" s="128"/>
      <c r="Q293" s="128"/>
      <c r="R293" s="128"/>
      <c r="S293" s="128"/>
      <c r="T293" s="128"/>
      <c r="U293" s="128"/>
      <c r="V293" s="128"/>
      <c r="W293" s="128"/>
      <c r="X293" s="128"/>
      <c r="Y293" s="128"/>
      <c r="Z293" s="128"/>
    </row>
    <row r="294" spans="1:26" x14ac:dyDescent="0.25">
      <c r="A294" s="128"/>
      <c r="B294" s="128"/>
      <c r="C294" s="60"/>
      <c r="D294" s="60"/>
      <c r="E294" s="60"/>
      <c r="F294" s="139"/>
      <c r="G294" s="132"/>
      <c r="H294" s="128"/>
      <c r="I294" s="128"/>
      <c r="J294" s="128"/>
      <c r="K294" s="128"/>
      <c r="L294" s="128"/>
      <c r="M294" s="128"/>
      <c r="N294" s="128"/>
      <c r="O294" s="128"/>
      <c r="P294" s="128"/>
      <c r="Q294" s="128"/>
      <c r="R294" s="128"/>
      <c r="S294" s="128"/>
      <c r="T294" s="128"/>
      <c r="U294" s="128"/>
      <c r="V294" s="128"/>
      <c r="W294" s="128"/>
      <c r="X294" s="128"/>
      <c r="Y294" s="128"/>
      <c r="Z294" s="128"/>
    </row>
    <row r="295" spans="1:26" x14ac:dyDescent="0.25">
      <c r="A295" s="128"/>
      <c r="B295" s="128"/>
      <c r="C295" s="138" t="s">
        <v>385</v>
      </c>
      <c r="D295" s="60"/>
      <c r="E295" s="60"/>
      <c r="F295" s="130"/>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x14ac:dyDescent="0.25">
      <c r="A296" s="128"/>
      <c r="B296" s="128"/>
      <c r="C296" s="135"/>
      <c r="D296" s="135" t="s">
        <v>32</v>
      </c>
      <c r="E296" s="135" t="s">
        <v>33</v>
      </c>
      <c r="F296" s="136"/>
      <c r="G296" s="137"/>
      <c r="H296" s="128"/>
      <c r="I296" s="128"/>
      <c r="J296" s="128"/>
      <c r="K296" s="128"/>
      <c r="L296" s="128"/>
      <c r="M296" s="128"/>
      <c r="N296" s="128"/>
      <c r="O296" s="128"/>
      <c r="P296" s="128"/>
      <c r="Q296" s="128"/>
      <c r="R296" s="128"/>
      <c r="S296" s="128"/>
      <c r="T296" s="128"/>
      <c r="U296" s="128"/>
      <c r="V296" s="128"/>
      <c r="W296" s="128"/>
      <c r="X296" s="128"/>
      <c r="Y296" s="128"/>
      <c r="Z296" s="128"/>
    </row>
    <row r="297" spans="1:26" x14ac:dyDescent="0.25">
      <c r="A297" s="128"/>
      <c r="B297" s="128"/>
      <c r="C297" s="140" t="s">
        <v>386</v>
      </c>
      <c r="D297" s="141">
        <v>296</v>
      </c>
      <c r="E297" s="141"/>
      <c r="F297" s="142" t="s">
        <v>401</v>
      </c>
      <c r="G297" s="150" t="s">
        <v>402</v>
      </c>
      <c r="H297" s="128"/>
      <c r="I297" s="128"/>
      <c r="J297" s="128"/>
      <c r="K297" s="128"/>
      <c r="L297" s="128"/>
      <c r="M297" s="128"/>
      <c r="N297" s="128"/>
      <c r="O297" s="128"/>
      <c r="P297" s="128"/>
      <c r="Q297" s="128"/>
      <c r="R297" s="128"/>
      <c r="S297" s="128"/>
      <c r="T297" s="128"/>
      <c r="U297" s="128"/>
      <c r="V297" s="128"/>
      <c r="W297" s="128"/>
      <c r="X297" s="128"/>
      <c r="Y297" s="128"/>
      <c r="Z297" s="128"/>
    </row>
    <row r="298" spans="1:26" x14ac:dyDescent="0.25">
      <c r="A298" s="128"/>
      <c r="B298" s="128"/>
      <c r="C298" s="140" t="s">
        <v>386</v>
      </c>
      <c r="D298" s="141">
        <v>300</v>
      </c>
      <c r="E298" s="141"/>
      <c r="F298" s="142" t="s">
        <v>387</v>
      </c>
      <c r="G298" s="150" t="s">
        <v>388</v>
      </c>
      <c r="H298" s="128"/>
      <c r="I298" s="128"/>
      <c r="J298" s="128"/>
      <c r="K298" s="128"/>
      <c r="L298" s="128"/>
      <c r="M298" s="128"/>
      <c r="N298" s="128"/>
      <c r="O298" s="128"/>
      <c r="P298" s="128"/>
      <c r="Q298" s="128"/>
      <c r="R298" s="128"/>
      <c r="S298" s="128"/>
      <c r="T298" s="128"/>
      <c r="U298" s="128"/>
      <c r="V298" s="128"/>
      <c r="W298" s="128"/>
      <c r="X298" s="128"/>
      <c r="Y298" s="128"/>
      <c r="Z298" s="128"/>
    </row>
    <row r="299" spans="1:26" x14ac:dyDescent="0.25">
      <c r="A299" s="128"/>
      <c r="B299" s="128"/>
      <c r="C299" s="60"/>
      <c r="D299" s="60">
        <f>COUNTIF(D297:D298, "&gt;0")</f>
        <v>2</v>
      </c>
      <c r="E299" s="60">
        <f>COUNTIF(E298, "&gt;0")</f>
        <v>0</v>
      </c>
      <c r="F299" s="139"/>
      <c r="G299" s="132"/>
      <c r="H299" s="128"/>
      <c r="I299" s="128"/>
      <c r="J299" s="128"/>
      <c r="K299" s="128"/>
      <c r="L299" s="128"/>
      <c r="M299" s="128"/>
      <c r="N299" s="128"/>
      <c r="O299" s="128"/>
      <c r="P299" s="128"/>
      <c r="Q299" s="128"/>
      <c r="R299" s="128"/>
      <c r="S299" s="128"/>
      <c r="T299" s="128"/>
      <c r="U299" s="128"/>
      <c r="V299" s="128"/>
      <c r="W299" s="128"/>
      <c r="X299" s="128"/>
      <c r="Y299" s="128"/>
      <c r="Z299" s="128"/>
    </row>
    <row r="300" spans="1:26" x14ac:dyDescent="0.25">
      <c r="A300" s="128"/>
      <c r="B300" s="128"/>
      <c r="C300" s="60"/>
      <c r="D300" s="60"/>
      <c r="E300" s="60"/>
      <c r="F300" s="139"/>
      <c r="G300" s="132"/>
      <c r="H300" s="128"/>
      <c r="I300" s="128"/>
      <c r="J300" s="128"/>
      <c r="K300" s="128"/>
      <c r="L300" s="128"/>
      <c r="M300" s="128"/>
      <c r="N300" s="128"/>
      <c r="O300" s="128"/>
      <c r="P300" s="128"/>
      <c r="Q300" s="128"/>
      <c r="R300" s="128"/>
      <c r="S300" s="128"/>
      <c r="T300" s="128"/>
      <c r="U300" s="128"/>
      <c r="V300" s="128"/>
      <c r="W300" s="128"/>
      <c r="X300" s="128"/>
      <c r="Y300" s="128"/>
      <c r="Z300" s="128"/>
    </row>
    <row r="301" spans="1:26" x14ac:dyDescent="0.25">
      <c r="A301" s="128"/>
      <c r="B301" s="128"/>
      <c r="C301" s="138" t="s">
        <v>808</v>
      </c>
      <c r="D301" s="60"/>
      <c r="E301" s="60"/>
      <c r="F301" s="130"/>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x14ac:dyDescent="0.25">
      <c r="A302" s="128"/>
      <c r="B302" s="128"/>
      <c r="C302" s="135"/>
      <c r="D302" s="135" t="s">
        <v>32</v>
      </c>
      <c r="E302" s="135" t="s">
        <v>33</v>
      </c>
      <c r="F302" s="136"/>
      <c r="G302" s="137"/>
      <c r="H302" s="128"/>
      <c r="I302" s="128"/>
      <c r="J302" s="128"/>
      <c r="K302" s="128"/>
      <c r="L302" s="128"/>
      <c r="M302" s="128"/>
      <c r="N302" s="128"/>
      <c r="O302" s="128"/>
      <c r="P302" s="128"/>
      <c r="Q302" s="128"/>
      <c r="R302" s="128"/>
      <c r="S302" s="128"/>
      <c r="T302" s="128"/>
      <c r="U302" s="128"/>
      <c r="V302" s="128"/>
      <c r="W302" s="128"/>
      <c r="X302" s="128"/>
      <c r="Y302" s="128"/>
      <c r="Z302" s="128"/>
    </row>
    <row r="303" spans="1:26" x14ac:dyDescent="0.25">
      <c r="A303" s="128"/>
      <c r="B303" s="128"/>
      <c r="C303" s="140" t="s">
        <v>809</v>
      </c>
      <c r="D303" s="141">
        <v>250</v>
      </c>
      <c r="E303" s="141"/>
      <c r="F303" s="142" t="s">
        <v>481</v>
      </c>
      <c r="G303" s="143" t="s">
        <v>810</v>
      </c>
      <c r="H303" s="128"/>
      <c r="I303" s="128"/>
      <c r="J303" s="128"/>
      <c r="K303" s="128"/>
      <c r="L303" s="128"/>
      <c r="M303" s="128"/>
      <c r="N303" s="128"/>
      <c r="O303" s="128"/>
      <c r="P303" s="128"/>
      <c r="Q303" s="128"/>
      <c r="R303" s="128"/>
      <c r="S303" s="128"/>
      <c r="T303" s="128"/>
      <c r="U303" s="128"/>
      <c r="V303" s="128"/>
      <c r="W303" s="128"/>
      <c r="X303" s="128"/>
      <c r="Y303" s="128"/>
      <c r="Z303" s="128"/>
    </row>
    <row r="304" spans="1:26" x14ac:dyDescent="0.25">
      <c r="A304" s="128"/>
      <c r="B304" s="128"/>
      <c r="C304" s="140" t="s">
        <v>809</v>
      </c>
      <c r="D304" s="141">
        <v>320</v>
      </c>
      <c r="E304" s="141">
        <v>520</v>
      </c>
      <c r="F304" s="142" t="s">
        <v>811</v>
      </c>
      <c r="G304" s="143" t="s">
        <v>812</v>
      </c>
      <c r="H304" s="128"/>
      <c r="I304" s="128"/>
      <c r="J304" s="128"/>
      <c r="K304" s="128"/>
      <c r="L304" s="128"/>
      <c r="M304" s="128"/>
      <c r="N304" s="128"/>
      <c r="O304" s="128"/>
      <c r="P304" s="128"/>
      <c r="Q304" s="128"/>
      <c r="R304" s="128"/>
      <c r="S304" s="128"/>
      <c r="T304" s="128"/>
      <c r="U304" s="128"/>
      <c r="V304" s="128"/>
      <c r="W304" s="128"/>
      <c r="X304" s="128"/>
      <c r="Y304" s="128"/>
      <c r="Z304" s="128"/>
    </row>
    <row r="305" spans="1:26" x14ac:dyDescent="0.25">
      <c r="A305" s="128"/>
      <c r="B305" s="128"/>
      <c r="C305" s="140" t="s">
        <v>809</v>
      </c>
      <c r="D305" s="141">
        <v>360</v>
      </c>
      <c r="E305" s="141">
        <v>560</v>
      </c>
      <c r="F305" s="142" t="s">
        <v>483</v>
      </c>
      <c r="G305" s="143" t="s">
        <v>813</v>
      </c>
      <c r="H305" s="128"/>
      <c r="I305" s="128"/>
      <c r="J305" s="128"/>
      <c r="K305" s="128"/>
      <c r="L305" s="128"/>
      <c r="M305" s="128"/>
      <c r="N305" s="128"/>
      <c r="O305" s="128"/>
      <c r="P305" s="128"/>
      <c r="Q305" s="128"/>
      <c r="R305" s="128"/>
      <c r="S305" s="128"/>
      <c r="T305" s="128"/>
      <c r="U305" s="128"/>
      <c r="V305" s="128"/>
      <c r="W305" s="128"/>
      <c r="X305" s="128"/>
      <c r="Y305" s="128"/>
      <c r="Z305" s="128"/>
    </row>
    <row r="306" spans="1:26" x14ac:dyDescent="0.25">
      <c r="A306" s="128"/>
      <c r="B306" s="128"/>
      <c r="C306" s="155" t="s">
        <v>809</v>
      </c>
      <c r="D306" s="60">
        <v>420</v>
      </c>
      <c r="E306" s="60"/>
      <c r="F306" s="139" t="s">
        <v>814</v>
      </c>
      <c r="G306" s="156" t="s">
        <v>815</v>
      </c>
      <c r="H306" s="128"/>
      <c r="I306" s="128"/>
      <c r="J306" s="128"/>
      <c r="K306" s="128"/>
      <c r="L306" s="128"/>
      <c r="M306" s="128"/>
      <c r="N306" s="128"/>
      <c r="O306" s="128"/>
      <c r="P306" s="128"/>
      <c r="Q306" s="128"/>
      <c r="R306" s="128"/>
      <c r="S306" s="128"/>
      <c r="T306" s="128"/>
      <c r="U306" s="128"/>
      <c r="V306" s="128"/>
      <c r="W306" s="128"/>
      <c r="X306" s="128"/>
      <c r="Y306" s="128"/>
      <c r="Z306" s="128"/>
    </row>
    <row r="307" spans="1:26" x14ac:dyDescent="0.25">
      <c r="A307" s="128"/>
      <c r="B307" s="128"/>
      <c r="C307" s="140" t="s">
        <v>809</v>
      </c>
      <c r="D307" s="141">
        <v>493</v>
      </c>
      <c r="E307" s="141" t="s">
        <v>37</v>
      </c>
      <c r="F307" s="142" t="s">
        <v>816</v>
      </c>
      <c r="G307" s="150" t="s">
        <v>817</v>
      </c>
      <c r="H307" s="128"/>
      <c r="I307" s="128"/>
      <c r="J307" s="128"/>
      <c r="K307" s="128"/>
      <c r="L307" s="128"/>
      <c r="M307" s="128"/>
      <c r="N307" s="128"/>
      <c r="O307" s="128"/>
      <c r="P307" s="128"/>
      <c r="Q307" s="128"/>
      <c r="R307" s="128"/>
      <c r="S307" s="128"/>
      <c r="T307" s="128"/>
      <c r="U307" s="128"/>
      <c r="V307" s="128"/>
      <c r="W307" s="128"/>
      <c r="X307" s="128"/>
      <c r="Y307" s="128"/>
      <c r="Z307" s="128"/>
    </row>
    <row r="308" spans="1:26" x14ac:dyDescent="0.25">
      <c r="A308" s="128"/>
      <c r="B308" s="128"/>
      <c r="C308" s="60"/>
      <c r="D308" s="60">
        <f t="shared" ref="D308:E308" si="18">COUNTIF(D303:D307, "&gt;0")</f>
        <v>5</v>
      </c>
      <c r="E308" s="60">
        <f t="shared" si="18"/>
        <v>2</v>
      </c>
      <c r="F308" s="139"/>
      <c r="G308" s="132"/>
      <c r="H308" s="128"/>
      <c r="I308" s="128"/>
      <c r="J308" s="128"/>
      <c r="K308" s="128"/>
      <c r="L308" s="128"/>
      <c r="M308" s="128"/>
      <c r="N308" s="128"/>
      <c r="O308" s="128"/>
      <c r="P308" s="128"/>
      <c r="Q308" s="128"/>
      <c r="R308" s="128"/>
      <c r="S308" s="128"/>
      <c r="T308" s="128"/>
      <c r="U308" s="128"/>
      <c r="V308" s="128"/>
      <c r="W308" s="128"/>
      <c r="X308" s="128"/>
      <c r="Y308" s="128"/>
      <c r="Z308" s="128"/>
    </row>
    <row r="309" spans="1:26" x14ac:dyDescent="0.25">
      <c r="A309" s="128"/>
      <c r="B309" s="128"/>
      <c r="C309" s="60"/>
      <c r="D309" s="60"/>
      <c r="E309" s="60"/>
      <c r="F309" s="139"/>
      <c r="G309" s="132"/>
      <c r="H309" s="128"/>
      <c r="I309" s="128"/>
      <c r="J309" s="128"/>
      <c r="K309" s="128"/>
      <c r="L309" s="128"/>
      <c r="M309" s="128"/>
      <c r="N309" s="128"/>
      <c r="O309" s="128"/>
      <c r="P309" s="128"/>
      <c r="Q309" s="128"/>
      <c r="R309" s="128"/>
      <c r="S309" s="128"/>
      <c r="T309" s="128"/>
      <c r="U309" s="128"/>
      <c r="V309" s="128"/>
      <c r="W309" s="128"/>
      <c r="X309" s="128"/>
      <c r="Y309" s="128"/>
      <c r="Z309" s="128"/>
    </row>
    <row r="310" spans="1:26" x14ac:dyDescent="0.25">
      <c r="A310" s="128"/>
      <c r="B310" s="128"/>
      <c r="C310" s="60"/>
      <c r="D310" s="60"/>
      <c r="E310" s="60"/>
      <c r="F310" s="139"/>
      <c r="G310" s="132"/>
      <c r="H310" s="128"/>
      <c r="I310" s="128"/>
      <c r="J310" s="128"/>
      <c r="K310" s="128"/>
      <c r="L310" s="128"/>
      <c r="M310" s="128"/>
      <c r="N310" s="128"/>
      <c r="O310" s="128"/>
      <c r="P310" s="128"/>
      <c r="Q310" s="128"/>
      <c r="R310" s="128"/>
      <c r="S310" s="128"/>
      <c r="T310" s="128"/>
      <c r="U310" s="128"/>
      <c r="V310" s="128"/>
      <c r="W310" s="128"/>
      <c r="X310" s="128"/>
      <c r="Y310" s="128"/>
      <c r="Z310" s="128"/>
    </row>
    <row r="311" spans="1:26" x14ac:dyDescent="0.25">
      <c r="A311" s="128"/>
      <c r="B311" s="128"/>
      <c r="C311" s="60"/>
      <c r="D311" s="60"/>
      <c r="E311" s="60"/>
      <c r="F311" s="139"/>
      <c r="G311" s="132"/>
      <c r="H311" s="128"/>
      <c r="I311" s="128"/>
      <c r="J311" s="128"/>
      <c r="K311" s="128"/>
      <c r="L311" s="128"/>
      <c r="M311" s="128"/>
      <c r="N311" s="128"/>
      <c r="O311" s="128"/>
      <c r="P311" s="128"/>
      <c r="Q311" s="128"/>
      <c r="R311" s="128"/>
      <c r="S311" s="128"/>
      <c r="T311" s="128"/>
      <c r="U311" s="128"/>
      <c r="V311" s="128"/>
      <c r="W311" s="128"/>
      <c r="X311" s="128"/>
      <c r="Y311" s="128"/>
      <c r="Z311" s="128"/>
    </row>
    <row r="312" spans="1:26" x14ac:dyDescent="0.25">
      <c r="A312" s="128"/>
      <c r="B312" s="128"/>
      <c r="C312" s="60"/>
      <c r="D312" s="60"/>
      <c r="E312" s="60"/>
      <c r="F312" s="139"/>
      <c r="G312" s="132"/>
      <c r="H312" s="128"/>
      <c r="I312" s="128"/>
      <c r="J312" s="128"/>
      <c r="K312" s="128"/>
      <c r="L312" s="128"/>
      <c r="M312" s="128"/>
      <c r="N312" s="128"/>
      <c r="O312" s="128"/>
      <c r="P312" s="128"/>
      <c r="Q312" s="128"/>
      <c r="R312" s="128"/>
      <c r="S312" s="128"/>
      <c r="T312" s="128"/>
      <c r="U312" s="128"/>
      <c r="V312" s="128"/>
      <c r="W312" s="128"/>
      <c r="X312" s="128"/>
      <c r="Y312" s="128"/>
      <c r="Z312" s="128"/>
    </row>
    <row r="313" spans="1:26" x14ac:dyDescent="0.25">
      <c r="A313" s="128"/>
      <c r="B313" s="128"/>
      <c r="C313" s="60"/>
      <c r="D313" s="60"/>
      <c r="E313" s="60"/>
      <c r="F313" s="139"/>
      <c r="G313" s="132"/>
      <c r="H313" s="128"/>
      <c r="I313" s="128"/>
      <c r="J313" s="128"/>
      <c r="K313" s="128"/>
      <c r="L313" s="128"/>
      <c r="M313" s="128"/>
      <c r="N313" s="128"/>
      <c r="O313" s="128"/>
      <c r="P313" s="128"/>
      <c r="Q313" s="128"/>
      <c r="R313" s="128"/>
      <c r="S313" s="128"/>
      <c r="T313" s="128"/>
      <c r="U313" s="128"/>
      <c r="V313" s="128"/>
      <c r="W313" s="128"/>
      <c r="X313" s="128"/>
      <c r="Y313" s="128"/>
      <c r="Z313" s="128"/>
    </row>
    <row r="314" spans="1:26" x14ac:dyDescent="0.25">
      <c r="A314" s="128"/>
      <c r="B314" s="128"/>
      <c r="C314" s="60"/>
      <c r="D314" s="60"/>
      <c r="E314" s="60"/>
      <c r="F314" s="139"/>
      <c r="G314" s="132"/>
      <c r="H314" s="128"/>
      <c r="I314" s="128"/>
      <c r="J314" s="128"/>
      <c r="K314" s="128"/>
      <c r="L314" s="128"/>
      <c r="M314" s="128"/>
      <c r="N314" s="128"/>
      <c r="O314" s="128"/>
      <c r="P314" s="128"/>
      <c r="Q314" s="128"/>
      <c r="R314" s="128"/>
      <c r="S314" s="128"/>
      <c r="T314" s="128"/>
      <c r="U314" s="128"/>
      <c r="V314" s="128"/>
      <c r="W314" s="128"/>
      <c r="X314" s="128"/>
      <c r="Y314" s="128"/>
      <c r="Z314" s="128"/>
    </row>
    <row r="315" spans="1:26" x14ac:dyDescent="0.25">
      <c r="A315" s="128"/>
      <c r="B315" s="128"/>
      <c r="C315" s="60"/>
      <c r="D315" s="60"/>
      <c r="E315" s="60"/>
      <c r="F315" s="139"/>
      <c r="G315" s="132"/>
      <c r="H315" s="128"/>
      <c r="I315" s="128"/>
      <c r="J315" s="128"/>
      <c r="K315" s="128"/>
      <c r="L315" s="128"/>
      <c r="M315" s="128"/>
      <c r="N315" s="128"/>
      <c r="O315" s="128"/>
      <c r="P315" s="128"/>
      <c r="Q315" s="128"/>
      <c r="R315" s="128"/>
      <c r="S315" s="128"/>
      <c r="T315" s="128"/>
      <c r="U315" s="128"/>
      <c r="V315" s="128"/>
      <c r="W315" s="128"/>
      <c r="X315" s="128"/>
      <c r="Y315" s="128"/>
      <c r="Z315" s="128"/>
    </row>
    <row r="316" spans="1:26" x14ac:dyDescent="0.25">
      <c r="A316" s="128"/>
      <c r="B316" s="128"/>
      <c r="C316" s="60"/>
      <c r="D316" s="60"/>
      <c r="E316" s="60"/>
      <c r="F316" s="139"/>
      <c r="G316" s="132"/>
      <c r="H316" s="128"/>
      <c r="I316" s="128"/>
      <c r="J316" s="128"/>
      <c r="K316" s="128"/>
      <c r="L316" s="128"/>
      <c r="M316" s="128"/>
      <c r="N316" s="128"/>
      <c r="O316" s="128"/>
      <c r="P316" s="128"/>
      <c r="Q316" s="128"/>
      <c r="R316" s="128"/>
      <c r="S316" s="128"/>
      <c r="T316" s="128"/>
      <c r="U316" s="128"/>
      <c r="V316" s="128"/>
      <c r="W316" s="128"/>
      <c r="X316" s="128"/>
      <c r="Y316" s="128"/>
      <c r="Z316" s="128"/>
    </row>
    <row r="317" spans="1:26" x14ac:dyDescent="0.25">
      <c r="A317" s="128"/>
      <c r="B317" s="128"/>
      <c r="C317" s="60"/>
      <c r="D317" s="60"/>
      <c r="E317" s="60"/>
      <c r="F317" s="139"/>
      <c r="G317" s="132"/>
      <c r="H317" s="128"/>
      <c r="I317" s="128"/>
      <c r="J317" s="128"/>
      <c r="K317" s="128"/>
      <c r="L317" s="128"/>
      <c r="M317" s="128"/>
      <c r="N317" s="128"/>
      <c r="O317" s="128"/>
      <c r="P317" s="128"/>
      <c r="Q317" s="128"/>
      <c r="R317" s="128"/>
      <c r="S317" s="128"/>
      <c r="T317" s="128"/>
      <c r="U317" s="128"/>
      <c r="V317" s="128"/>
      <c r="W317" s="128"/>
      <c r="X317" s="128"/>
      <c r="Y317" s="128"/>
      <c r="Z317" s="128"/>
    </row>
    <row r="318" spans="1:26" x14ac:dyDescent="0.25">
      <c r="A318" s="128"/>
      <c r="B318" s="128"/>
      <c r="C318" s="60"/>
      <c r="D318" s="60"/>
      <c r="E318" s="60"/>
      <c r="F318" s="139"/>
      <c r="G318" s="132"/>
      <c r="H318" s="128"/>
      <c r="I318" s="128"/>
      <c r="J318" s="128"/>
      <c r="K318" s="128"/>
      <c r="L318" s="128"/>
      <c r="M318" s="128"/>
      <c r="N318" s="128"/>
      <c r="O318" s="128"/>
      <c r="P318" s="128"/>
      <c r="Q318" s="128"/>
      <c r="R318" s="128"/>
      <c r="S318" s="128"/>
      <c r="T318" s="128"/>
      <c r="U318" s="128"/>
      <c r="V318" s="128"/>
      <c r="W318" s="128"/>
      <c r="X318" s="128"/>
      <c r="Y318" s="128"/>
      <c r="Z318" s="128"/>
    </row>
    <row r="319" spans="1:26" x14ac:dyDescent="0.25">
      <c r="A319" s="128"/>
      <c r="B319" s="128"/>
      <c r="C319" s="60"/>
      <c r="D319" s="60"/>
      <c r="E319" s="60"/>
      <c r="F319" s="139"/>
      <c r="G319" s="132"/>
      <c r="H319" s="128"/>
      <c r="I319" s="128"/>
      <c r="J319" s="128"/>
      <c r="K319" s="128"/>
      <c r="L319" s="128"/>
      <c r="M319" s="128"/>
      <c r="N319" s="128"/>
      <c r="O319" s="128"/>
      <c r="P319" s="128"/>
      <c r="Q319" s="128"/>
      <c r="R319" s="128"/>
      <c r="S319" s="128"/>
      <c r="T319" s="128"/>
      <c r="U319" s="128"/>
      <c r="V319" s="128"/>
      <c r="W319" s="128"/>
      <c r="X319" s="128"/>
      <c r="Y319" s="128"/>
      <c r="Z319" s="128"/>
    </row>
    <row r="320" spans="1:26" x14ac:dyDescent="0.25">
      <c r="A320" s="128"/>
      <c r="B320" s="128"/>
      <c r="C320" s="60"/>
      <c r="D320" s="60"/>
      <c r="E320" s="60"/>
      <c r="F320" s="139"/>
      <c r="G320" s="132"/>
      <c r="H320" s="128"/>
      <c r="I320" s="128"/>
      <c r="J320" s="128"/>
      <c r="K320" s="128"/>
      <c r="L320" s="128"/>
      <c r="M320" s="128"/>
      <c r="N320" s="128"/>
      <c r="O320" s="128"/>
      <c r="P320" s="128"/>
      <c r="Q320" s="128"/>
      <c r="R320" s="128"/>
      <c r="S320" s="128"/>
      <c r="T320" s="128"/>
      <c r="U320" s="128"/>
      <c r="V320" s="128"/>
      <c r="W320" s="128"/>
      <c r="X320" s="128"/>
      <c r="Y320" s="128"/>
      <c r="Z320" s="128"/>
    </row>
    <row r="321" spans="1:26" x14ac:dyDescent="0.25">
      <c r="A321" s="128"/>
      <c r="B321" s="128"/>
      <c r="C321" s="60"/>
      <c r="D321" s="60"/>
      <c r="E321" s="60"/>
      <c r="F321" s="139"/>
      <c r="G321" s="132"/>
      <c r="H321" s="128"/>
      <c r="I321" s="128"/>
      <c r="J321" s="128"/>
      <c r="K321" s="128"/>
      <c r="L321" s="128"/>
      <c r="M321" s="128"/>
      <c r="N321" s="128"/>
      <c r="O321" s="128"/>
      <c r="P321" s="128"/>
      <c r="Q321" s="128"/>
      <c r="R321" s="128"/>
      <c r="S321" s="128"/>
      <c r="T321" s="128"/>
      <c r="U321" s="128"/>
      <c r="V321" s="128"/>
      <c r="W321" s="128"/>
      <c r="X321" s="128"/>
      <c r="Y321" s="128"/>
      <c r="Z321" s="128"/>
    </row>
    <row r="322" spans="1:26" x14ac:dyDescent="0.25">
      <c r="A322" s="128"/>
      <c r="B322" s="128"/>
      <c r="C322" s="60"/>
      <c r="D322" s="60"/>
      <c r="E322" s="60"/>
      <c r="F322" s="139"/>
      <c r="G322" s="132"/>
      <c r="H322" s="128"/>
      <c r="I322" s="128"/>
      <c r="J322" s="128"/>
      <c r="K322" s="128"/>
      <c r="L322" s="128"/>
      <c r="M322" s="128"/>
      <c r="N322" s="128"/>
      <c r="O322" s="128"/>
      <c r="P322" s="128"/>
      <c r="Q322" s="128"/>
      <c r="R322" s="128"/>
      <c r="S322" s="128"/>
      <c r="T322" s="128"/>
      <c r="U322" s="128"/>
      <c r="V322" s="128"/>
      <c r="W322" s="128"/>
      <c r="X322" s="128"/>
      <c r="Y322" s="128"/>
      <c r="Z322" s="128"/>
    </row>
    <row r="323" spans="1:26" x14ac:dyDescent="0.25">
      <c r="A323" s="128"/>
      <c r="B323" s="128"/>
      <c r="C323" s="60"/>
      <c r="D323" s="60"/>
      <c r="E323" s="60"/>
      <c r="F323" s="139"/>
      <c r="G323" s="132"/>
      <c r="H323" s="128"/>
      <c r="I323" s="128"/>
      <c r="J323" s="128"/>
      <c r="K323" s="128"/>
      <c r="L323" s="128"/>
      <c r="M323" s="128"/>
      <c r="N323" s="128"/>
      <c r="O323" s="128"/>
      <c r="P323" s="128"/>
      <c r="Q323" s="128"/>
      <c r="R323" s="128"/>
      <c r="S323" s="128"/>
      <c r="T323" s="128"/>
      <c r="U323" s="128"/>
      <c r="V323" s="128"/>
      <c r="W323" s="128"/>
      <c r="X323" s="128"/>
      <c r="Y323" s="128"/>
      <c r="Z323" s="128"/>
    </row>
    <row r="324" spans="1:26" x14ac:dyDescent="0.25">
      <c r="A324" s="128"/>
      <c r="B324" s="128"/>
      <c r="C324" s="60"/>
      <c r="D324" s="60"/>
      <c r="E324" s="60"/>
      <c r="F324" s="139"/>
      <c r="G324" s="132"/>
      <c r="H324" s="128"/>
      <c r="I324" s="128"/>
      <c r="J324" s="128"/>
      <c r="K324" s="128"/>
      <c r="L324" s="128"/>
      <c r="M324" s="128"/>
      <c r="N324" s="128"/>
      <c r="O324" s="128"/>
      <c r="P324" s="128"/>
      <c r="Q324" s="128"/>
      <c r="R324" s="128"/>
      <c r="S324" s="128"/>
      <c r="T324" s="128"/>
      <c r="U324" s="128"/>
      <c r="V324" s="128"/>
      <c r="W324" s="128"/>
      <c r="X324" s="128"/>
      <c r="Y324" s="128"/>
      <c r="Z324" s="128"/>
    </row>
    <row r="325" spans="1:26" x14ac:dyDescent="0.25">
      <c r="A325" s="128"/>
      <c r="B325" s="128"/>
      <c r="C325" s="60"/>
      <c r="D325" s="60"/>
      <c r="E325" s="60"/>
      <c r="F325" s="139"/>
      <c r="G325" s="132"/>
      <c r="H325" s="128"/>
      <c r="I325" s="128"/>
      <c r="J325" s="128"/>
      <c r="K325" s="128"/>
      <c r="L325" s="128"/>
      <c r="M325" s="128"/>
      <c r="N325" s="128"/>
      <c r="O325" s="128"/>
      <c r="P325" s="128"/>
      <c r="Q325" s="128"/>
      <c r="R325" s="128"/>
      <c r="S325" s="128"/>
      <c r="T325" s="128"/>
      <c r="U325" s="128"/>
      <c r="V325" s="128"/>
      <c r="W325" s="128"/>
      <c r="X325" s="128"/>
      <c r="Y325" s="128"/>
      <c r="Z325" s="128"/>
    </row>
    <row r="326" spans="1:26" x14ac:dyDescent="0.25">
      <c r="A326" s="128"/>
      <c r="B326" s="128"/>
      <c r="C326" s="60"/>
      <c r="D326" s="60"/>
      <c r="E326" s="60"/>
      <c r="F326" s="139"/>
      <c r="G326" s="132"/>
      <c r="H326" s="128"/>
      <c r="I326" s="128"/>
      <c r="J326" s="128"/>
      <c r="K326" s="128"/>
      <c r="L326" s="128"/>
      <c r="M326" s="128"/>
      <c r="N326" s="128"/>
      <c r="O326" s="128"/>
      <c r="P326" s="128"/>
      <c r="Q326" s="128"/>
      <c r="R326" s="128"/>
      <c r="S326" s="128"/>
      <c r="T326" s="128"/>
      <c r="U326" s="128"/>
      <c r="V326" s="128"/>
      <c r="W326" s="128"/>
      <c r="X326" s="128"/>
      <c r="Y326" s="128"/>
      <c r="Z326" s="128"/>
    </row>
    <row r="327" spans="1:26" x14ac:dyDescent="0.25">
      <c r="A327" s="128"/>
      <c r="B327" s="128"/>
      <c r="C327" s="60"/>
      <c r="D327" s="60"/>
      <c r="E327" s="60"/>
      <c r="F327" s="139"/>
      <c r="G327" s="132"/>
      <c r="H327" s="128"/>
      <c r="I327" s="128"/>
      <c r="J327" s="128"/>
      <c r="K327" s="128"/>
      <c r="L327" s="128"/>
      <c r="M327" s="128"/>
      <c r="N327" s="128"/>
      <c r="O327" s="128"/>
      <c r="P327" s="128"/>
      <c r="Q327" s="128"/>
      <c r="R327" s="128"/>
      <c r="S327" s="128"/>
      <c r="T327" s="128"/>
      <c r="U327" s="128"/>
      <c r="V327" s="128"/>
      <c r="W327" s="128"/>
      <c r="X327" s="128"/>
      <c r="Y327" s="128"/>
      <c r="Z327" s="128"/>
    </row>
    <row r="328" spans="1:26" x14ac:dyDescent="0.25">
      <c r="A328" s="128"/>
      <c r="B328" s="128"/>
      <c r="C328" s="60"/>
      <c r="D328" s="60"/>
      <c r="E328" s="60"/>
      <c r="F328" s="139"/>
      <c r="G328" s="132"/>
      <c r="H328" s="128"/>
      <c r="I328" s="128"/>
      <c r="J328" s="128"/>
      <c r="K328" s="128"/>
      <c r="L328" s="128"/>
      <c r="M328" s="128"/>
      <c r="N328" s="128"/>
      <c r="O328" s="128"/>
      <c r="P328" s="128"/>
      <c r="Q328" s="128"/>
      <c r="R328" s="128"/>
      <c r="S328" s="128"/>
      <c r="T328" s="128"/>
      <c r="U328" s="128"/>
      <c r="V328" s="128"/>
      <c r="W328" s="128"/>
      <c r="X328" s="128"/>
      <c r="Y328" s="128"/>
      <c r="Z328" s="128"/>
    </row>
    <row r="329" spans="1:26" x14ac:dyDescent="0.25">
      <c r="A329" s="128"/>
      <c r="B329" s="128"/>
      <c r="C329" s="60"/>
      <c r="D329" s="60"/>
      <c r="E329" s="60"/>
      <c r="F329" s="139"/>
      <c r="G329" s="132"/>
      <c r="H329" s="128"/>
      <c r="I329" s="128"/>
      <c r="J329" s="128"/>
      <c r="K329" s="128"/>
      <c r="L329" s="128"/>
      <c r="M329" s="128"/>
      <c r="N329" s="128"/>
      <c r="O329" s="128"/>
      <c r="P329" s="128"/>
      <c r="Q329" s="128"/>
      <c r="R329" s="128"/>
      <c r="S329" s="128"/>
      <c r="T329" s="128"/>
      <c r="U329" s="128"/>
      <c r="V329" s="128"/>
      <c r="W329" s="128"/>
      <c r="X329" s="128"/>
      <c r="Y329" s="128"/>
      <c r="Z329" s="128"/>
    </row>
    <row r="330" spans="1:26" x14ac:dyDescent="0.25">
      <c r="A330" s="128"/>
      <c r="B330" s="128"/>
      <c r="C330" s="60"/>
      <c r="D330" s="60"/>
      <c r="E330" s="60"/>
      <c r="F330" s="139"/>
      <c r="G330" s="132"/>
      <c r="H330" s="128"/>
      <c r="I330" s="128"/>
      <c r="J330" s="128"/>
      <c r="K330" s="128"/>
      <c r="L330" s="128"/>
      <c r="M330" s="128"/>
      <c r="N330" s="128"/>
      <c r="O330" s="128"/>
      <c r="P330" s="128"/>
      <c r="Q330" s="128"/>
      <c r="R330" s="128"/>
      <c r="S330" s="128"/>
      <c r="T330" s="128"/>
      <c r="U330" s="128"/>
      <c r="V330" s="128"/>
      <c r="W330" s="128"/>
      <c r="X330" s="128"/>
      <c r="Y330" s="128"/>
      <c r="Z330" s="128"/>
    </row>
    <row r="331" spans="1:26" x14ac:dyDescent="0.25">
      <c r="A331" s="128"/>
      <c r="B331" s="128"/>
      <c r="C331" s="60"/>
      <c r="D331" s="60"/>
      <c r="E331" s="60"/>
      <c r="F331" s="139"/>
      <c r="G331" s="132"/>
      <c r="H331" s="128"/>
      <c r="I331" s="128"/>
      <c r="J331" s="128"/>
      <c r="K331" s="128"/>
      <c r="L331" s="128"/>
      <c r="M331" s="128"/>
      <c r="N331" s="128"/>
      <c r="O331" s="128"/>
      <c r="P331" s="128"/>
      <c r="Q331" s="128"/>
      <c r="R331" s="128"/>
      <c r="S331" s="128"/>
      <c r="T331" s="128"/>
      <c r="U331" s="128"/>
      <c r="V331" s="128"/>
      <c r="W331" s="128"/>
      <c r="X331" s="128"/>
      <c r="Y331" s="128"/>
      <c r="Z331" s="128"/>
    </row>
    <row r="332" spans="1:26" x14ac:dyDescent="0.25">
      <c r="A332" s="128"/>
      <c r="B332" s="128"/>
      <c r="C332" s="60"/>
      <c r="D332" s="60"/>
      <c r="E332" s="60"/>
      <c r="F332" s="139"/>
      <c r="G332" s="132"/>
      <c r="H332" s="128"/>
      <c r="I332" s="128"/>
      <c r="J332" s="128"/>
      <c r="K332" s="128"/>
      <c r="L332" s="128"/>
      <c r="M332" s="128"/>
      <c r="N332" s="128"/>
      <c r="O332" s="128"/>
      <c r="P332" s="128"/>
      <c r="Q332" s="128"/>
      <c r="R332" s="128"/>
      <c r="S332" s="128"/>
      <c r="T332" s="128"/>
      <c r="U332" s="128"/>
      <c r="V332" s="128"/>
      <c r="W332" s="128"/>
      <c r="X332" s="128"/>
      <c r="Y332" s="128"/>
      <c r="Z332" s="128"/>
    </row>
    <row r="333" spans="1:26" x14ac:dyDescent="0.25">
      <c r="A333" s="128"/>
      <c r="B333" s="128"/>
      <c r="C333" s="60"/>
      <c r="D333" s="60"/>
      <c r="E333" s="60"/>
      <c r="F333" s="139"/>
      <c r="G333" s="132"/>
      <c r="H333" s="128"/>
      <c r="I333" s="128"/>
      <c r="J333" s="128"/>
      <c r="K333" s="128"/>
      <c r="L333" s="128"/>
      <c r="M333" s="128"/>
      <c r="N333" s="128"/>
      <c r="O333" s="128"/>
      <c r="P333" s="128"/>
      <c r="Q333" s="128"/>
      <c r="R333" s="128"/>
      <c r="S333" s="128"/>
      <c r="T333" s="128"/>
      <c r="U333" s="128"/>
      <c r="V333" s="128"/>
      <c r="W333" s="128"/>
      <c r="X333" s="128"/>
      <c r="Y333" s="128"/>
      <c r="Z333" s="128"/>
    </row>
    <row r="334" spans="1:26" x14ac:dyDescent="0.25">
      <c r="A334" s="128"/>
      <c r="B334" s="128"/>
      <c r="C334" s="60"/>
      <c r="D334" s="60"/>
      <c r="E334" s="60"/>
      <c r="F334" s="139"/>
      <c r="G334" s="132"/>
      <c r="H334" s="128"/>
      <c r="I334" s="128"/>
      <c r="J334" s="128"/>
      <c r="K334" s="128"/>
      <c r="L334" s="128"/>
      <c r="M334" s="128"/>
      <c r="N334" s="128"/>
      <c r="O334" s="128"/>
      <c r="P334" s="128"/>
      <c r="Q334" s="128"/>
      <c r="R334" s="128"/>
      <c r="S334" s="128"/>
      <c r="T334" s="128"/>
      <c r="U334" s="128"/>
      <c r="V334" s="128"/>
      <c r="W334" s="128"/>
      <c r="X334" s="128"/>
      <c r="Y334" s="128"/>
      <c r="Z334" s="128"/>
    </row>
    <row r="335" spans="1:26" x14ac:dyDescent="0.25">
      <c r="A335" s="128"/>
      <c r="B335" s="128"/>
      <c r="C335" s="60"/>
      <c r="D335" s="60"/>
      <c r="E335" s="60"/>
      <c r="F335" s="139"/>
      <c r="G335" s="132"/>
      <c r="H335" s="128"/>
      <c r="I335" s="128"/>
      <c r="J335" s="128"/>
      <c r="K335" s="128"/>
      <c r="L335" s="128"/>
      <c r="M335" s="128"/>
      <c r="N335" s="128"/>
      <c r="O335" s="128"/>
      <c r="P335" s="128"/>
      <c r="Q335" s="128"/>
      <c r="R335" s="128"/>
      <c r="S335" s="128"/>
      <c r="T335" s="128"/>
      <c r="U335" s="128"/>
      <c r="V335" s="128"/>
      <c r="W335" s="128"/>
      <c r="X335" s="128"/>
      <c r="Y335" s="128"/>
      <c r="Z335" s="128"/>
    </row>
    <row r="336" spans="1:26" x14ac:dyDescent="0.25">
      <c r="A336" s="128"/>
      <c r="B336" s="128"/>
      <c r="C336" s="60"/>
      <c r="D336" s="60"/>
      <c r="E336" s="60"/>
      <c r="F336" s="139"/>
      <c r="G336" s="132"/>
      <c r="H336" s="128"/>
      <c r="I336" s="128"/>
      <c r="J336" s="128"/>
      <c r="K336" s="128"/>
      <c r="L336" s="128"/>
      <c r="M336" s="128"/>
      <c r="N336" s="128"/>
      <c r="O336" s="128"/>
      <c r="P336" s="128"/>
      <c r="Q336" s="128"/>
      <c r="R336" s="128"/>
      <c r="S336" s="128"/>
      <c r="T336" s="128"/>
      <c r="U336" s="128"/>
      <c r="V336" s="128"/>
      <c r="W336" s="128"/>
      <c r="X336" s="128"/>
      <c r="Y336" s="128"/>
      <c r="Z336" s="128"/>
    </row>
    <row r="337" spans="1:26" x14ac:dyDescent="0.25">
      <c r="A337" s="128"/>
      <c r="B337" s="128"/>
      <c r="C337" s="60"/>
      <c r="D337" s="60"/>
      <c r="E337" s="60"/>
      <c r="F337" s="139"/>
      <c r="G337" s="132"/>
      <c r="H337" s="128"/>
      <c r="I337" s="128"/>
      <c r="J337" s="128"/>
      <c r="K337" s="128"/>
      <c r="L337" s="128"/>
      <c r="M337" s="128"/>
      <c r="N337" s="128"/>
      <c r="O337" s="128"/>
      <c r="P337" s="128"/>
      <c r="Q337" s="128"/>
      <c r="R337" s="128"/>
      <c r="S337" s="128"/>
      <c r="T337" s="128"/>
      <c r="U337" s="128"/>
      <c r="V337" s="128"/>
      <c r="W337" s="128"/>
      <c r="X337" s="128"/>
      <c r="Y337" s="128"/>
      <c r="Z337" s="128"/>
    </row>
    <row r="338" spans="1:26" x14ac:dyDescent="0.25">
      <c r="A338" s="128"/>
      <c r="B338" s="128"/>
      <c r="C338" s="60"/>
      <c r="D338" s="60"/>
      <c r="E338" s="60"/>
      <c r="F338" s="139"/>
      <c r="G338" s="132"/>
      <c r="H338" s="128"/>
      <c r="I338" s="128"/>
      <c r="J338" s="128"/>
      <c r="K338" s="128"/>
      <c r="L338" s="128"/>
      <c r="M338" s="128"/>
      <c r="N338" s="128"/>
      <c r="O338" s="128"/>
      <c r="P338" s="128"/>
      <c r="Q338" s="128"/>
      <c r="R338" s="128"/>
      <c r="S338" s="128"/>
      <c r="T338" s="128"/>
      <c r="U338" s="128"/>
      <c r="V338" s="128"/>
      <c r="W338" s="128"/>
      <c r="X338" s="128"/>
      <c r="Y338" s="128"/>
      <c r="Z338" s="128"/>
    </row>
    <row r="339" spans="1:26" x14ac:dyDescent="0.25">
      <c r="A339" s="128"/>
      <c r="B339" s="128"/>
      <c r="C339" s="60"/>
      <c r="D339" s="60"/>
      <c r="E339" s="60"/>
      <c r="F339" s="139"/>
      <c r="G339" s="132"/>
      <c r="H339" s="128"/>
      <c r="I339" s="128"/>
      <c r="J339" s="128"/>
      <c r="K339" s="128"/>
      <c r="L339" s="128"/>
      <c r="M339" s="128"/>
      <c r="N339" s="128"/>
      <c r="O339" s="128"/>
      <c r="P339" s="128"/>
      <c r="Q339" s="128"/>
      <c r="R339" s="128"/>
      <c r="S339" s="128"/>
      <c r="T339" s="128"/>
      <c r="U339" s="128"/>
      <c r="V339" s="128"/>
      <c r="W339" s="128"/>
      <c r="X339" s="128"/>
      <c r="Y339" s="128"/>
      <c r="Z339" s="128"/>
    </row>
    <row r="340" spans="1:26" x14ac:dyDescent="0.25">
      <c r="A340" s="128"/>
      <c r="B340" s="128"/>
      <c r="C340" s="60"/>
      <c r="D340" s="60"/>
      <c r="E340" s="60"/>
      <c r="F340" s="139"/>
      <c r="G340" s="132"/>
      <c r="H340" s="128"/>
      <c r="I340" s="128"/>
      <c r="J340" s="128"/>
      <c r="K340" s="128"/>
      <c r="L340" s="128"/>
      <c r="M340" s="128"/>
      <c r="N340" s="128"/>
      <c r="O340" s="128"/>
      <c r="P340" s="128"/>
      <c r="Q340" s="128"/>
      <c r="R340" s="128"/>
      <c r="S340" s="128"/>
      <c r="T340" s="128"/>
      <c r="U340" s="128"/>
      <c r="V340" s="128"/>
      <c r="W340" s="128"/>
      <c r="X340" s="128"/>
      <c r="Y340" s="128"/>
      <c r="Z340" s="128"/>
    </row>
    <row r="341" spans="1:26" x14ac:dyDescent="0.25">
      <c r="A341" s="128"/>
      <c r="B341" s="128"/>
      <c r="C341" s="60"/>
      <c r="D341" s="60"/>
      <c r="E341" s="60"/>
      <c r="F341" s="139"/>
      <c r="G341" s="132"/>
      <c r="H341" s="128"/>
      <c r="I341" s="128"/>
      <c r="J341" s="128"/>
      <c r="K341" s="128"/>
      <c r="L341" s="128"/>
      <c r="M341" s="128"/>
      <c r="N341" s="128"/>
      <c r="O341" s="128"/>
      <c r="P341" s="128"/>
      <c r="Q341" s="128"/>
      <c r="R341" s="128"/>
      <c r="S341" s="128"/>
      <c r="T341" s="128"/>
      <c r="U341" s="128"/>
      <c r="V341" s="128"/>
      <c r="W341" s="128"/>
      <c r="X341" s="128"/>
      <c r="Y341" s="128"/>
      <c r="Z341" s="128"/>
    </row>
    <row r="342" spans="1:26" x14ac:dyDescent="0.25">
      <c r="A342" s="128"/>
      <c r="B342" s="128"/>
      <c r="C342" s="60"/>
      <c r="D342" s="60"/>
      <c r="E342" s="60"/>
      <c r="F342" s="139"/>
      <c r="G342" s="132"/>
      <c r="H342" s="128"/>
      <c r="I342" s="128"/>
      <c r="J342" s="128"/>
      <c r="K342" s="128"/>
      <c r="L342" s="128"/>
      <c r="M342" s="128"/>
      <c r="N342" s="128"/>
      <c r="O342" s="128"/>
      <c r="P342" s="128"/>
      <c r="Q342" s="128"/>
      <c r="R342" s="128"/>
      <c r="S342" s="128"/>
      <c r="T342" s="128"/>
      <c r="U342" s="128"/>
      <c r="V342" s="128"/>
      <c r="W342" s="128"/>
      <c r="X342" s="128"/>
      <c r="Y342" s="128"/>
      <c r="Z342" s="128"/>
    </row>
    <row r="343" spans="1:26" x14ac:dyDescent="0.25">
      <c r="A343" s="128"/>
      <c r="B343" s="128"/>
      <c r="C343" s="60"/>
      <c r="D343" s="60"/>
      <c r="E343" s="60"/>
      <c r="F343" s="139"/>
      <c r="G343" s="132"/>
      <c r="H343" s="128"/>
      <c r="I343" s="128"/>
      <c r="J343" s="128"/>
      <c r="K343" s="128"/>
      <c r="L343" s="128"/>
      <c r="M343" s="128"/>
      <c r="N343" s="128"/>
      <c r="O343" s="128"/>
      <c r="P343" s="128"/>
      <c r="Q343" s="128"/>
      <c r="R343" s="128"/>
      <c r="S343" s="128"/>
      <c r="T343" s="128"/>
      <c r="U343" s="128"/>
      <c r="V343" s="128"/>
      <c r="W343" s="128"/>
      <c r="X343" s="128"/>
      <c r="Y343" s="128"/>
      <c r="Z343" s="128"/>
    </row>
    <row r="344" spans="1:26" x14ac:dyDescent="0.25">
      <c r="A344" s="128"/>
      <c r="B344" s="128"/>
      <c r="C344" s="60"/>
      <c r="D344" s="60"/>
      <c r="E344" s="60"/>
      <c r="F344" s="139"/>
      <c r="G344" s="132"/>
      <c r="H344" s="128"/>
      <c r="I344" s="128"/>
      <c r="J344" s="128"/>
      <c r="K344" s="128"/>
      <c r="L344" s="128"/>
      <c r="M344" s="128"/>
      <c r="N344" s="128"/>
      <c r="O344" s="128"/>
      <c r="P344" s="128"/>
      <c r="Q344" s="128"/>
      <c r="R344" s="128"/>
      <c r="S344" s="128"/>
      <c r="T344" s="128"/>
      <c r="U344" s="128"/>
      <c r="V344" s="128"/>
      <c r="W344" s="128"/>
      <c r="X344" s="128"/>
      <c r="Y344" s="128"/>
      <c r="Z344" s="128"/>
    </row>
    <row r="345" spans="1:26" x14ac:dyDescent="0.25">
      <c r="A345" s="128"/>
      <c r="B345" s="128"/>
      <c r="C345" s="60"/>
      <c r="D345" s="60"/>
      <c r="E345" s="60"/>
      <c r="F345" s="139"/>
      <c r="G345" s="132"/>
      <c r="H345" s="128"/>
      <c r="I345" s="128"/>
      <c r="J345" s="128"/>
      <c r="K345" s="128"/>
      <c r="L345" s="128"/>
      <c r="M345" s="128"/>
      <c r="N345" s="128"/>
      <c r="O345" s="128"/>
      <c r="P345" s="128"/>
      <c r="Q345" s="128"/>
      <c r="R345" s="128"/>
      <c r="S345" s="128"/>
      <c r="T345" s="128"/>
      <c r="U345" s="128"/>
      <c r="V345" s="128"/>
      <c r="W345" s="128"/>
      <c r="X345" s="128"/>
      <c r="Y345" s="128"/>
      <c r="Z345" s="128"/>
    </row>
    <row r="346" spans="1:26" x14ac:dyDescent="0.25">
      <c r="A346" s="128"/>
      <c r="B346" s="128"/>
      <c r="C346" s="60"/>
      <c r="D346" s="60"/>
      <c r="E346" s="60"/>
      <c r="F346" s="139"/>
      <c r="G346" s="132"/>
      <c r="H346" s="128"/>
      <c r="I346" s="128"/>
      <c r="J346" s="128"/>
      <c r="K346" s="128"/>
      <c r="L346" s="128"/>
      <c r="M346" s="128"/>
      <c r="N346" s="128"/>
      <c r="O346" s="128"/>
      <c r="P346" s="128"/>
      <c r="Q346" s="128"/>
      <c r="R346" s="128"/>
      <c r="S346" s="128"/>
      <c r="T346" s="128"/>
      <c r="U346" s="128"/>
      <c r="V346" s="128"/>
      <c r="W346" s="128"/>
      <c r="X346" s="128"/>
      <c r="Y346" s="128"/>
      <c r="Z346" s="128"/>
    </row>
    <row r="347" spans="1:26" x14ac:dyDescent="0.25">
      <c r="A347" s="128"/>
      <c r="B347" s="128"/>
      <c r="C347" s="60"/>
      <c r="D347" s="60"/>
      <c r="E347" s="60"/>
      <c r="F347" s="139"/>
      <c r="G347" s="132"/>
      <c r="H347" s="128"/>
      <c r="I347" s="128"/>
      <c r="J347" s="128"/>
      <c r="K347" s="128"/>
      <c r="L347" s="128"/>
      <c r="M347" s="128"/>
      <c r="N347" s="128"/>
      <c r="O347" s="128"/>
      <c r="P347" s="128"/>
      <c r="Q347" s="128"/>
      <c r="R347" s="128"/>
      <c r="S347" s="128"/>
      <c r="T347" s="128"/>
      <c r="U347" s="128"/>
      <c r="V347" s="128"/>
      <c r="W347" s="128"/>
      <c r="X347" s="128"/>
      <c r="Y347" s="128"/>
      <c r="Z347" s="128"/>
    </row>
    <row r="348" spans="1:26" x14ac:dyDescent="0.25">
      <c r="A348" s="128"/>
      <c r="B348" s="128"/>
      <c r="C348" s="60"/>
      <c r="D348" s="60"/>
      <c r="E348" s="60"/>
      <c r="F348" s="139"/>
      <c r="G348" s="132"/>
      <c r="H348" s="128"/>
      <c r="I348" s="128"/>
      <c r="J348" s="128"/>
      <c r="K348" s="128"/>
      <c r="L348" s="128"/>
      <c r="M348" s="128"/>
      <c r="N348" s="128"/>
      <c r="O348" s="128"/>
      <c r="P348" s="128"/>
      <c r="Q348" s="128"/>
      <c r="R348" s="128"/>
      <c r="S348" s="128"/>
      <c r="T348" s="128"/>
      <c r="U348" s="128"/>
      <c r="V348" s="128"/>
      <c r="W348" s="128"/>
      <c r="X348" s="128"/>
      <c r="Y348" s="128"/>
      <c r="Z348" s="128"/>
    </row>
    <row r="349" spans="1:26" x14ac:dyDescent="0.25">
      <c r="A349" s="128"/>
      <c r="B349" s="128"/>
      <c r="C349" s="60"/>
      <c r="D349" s="60"/>
      <c r="E349" s="60"/>
      <c r="F349" s="139"/>
      <c r="G349" s="132"/>
      <c r="H349" s="128"/>
      <c r="I349" s="128"/>
      <c r="J349" s="128"/>
      <c r="K349" s="128"/>
      <c r="L349" s="128"/>
      <c r="M349" s="128"/>
      <c r="N349" s="128"/>
      <c r="O349" s="128"/>
      <c r="P349" s="128"/>
      <c r="Q349" s="128"/>
      <c r="R349" s="128"/>
      <c r="S349" s="128"/>
      <c r="T349" s="128"/>
      <c r="U349" s="128"/>
      <c r="V349" s="128"/>
      <c r="W349" s="128"/>
      <c r="X349" s="128"/>
      <c r="Y349" s="128"/>
      <c r="Z349" s="128"/>
    </row>
    <row r="350" spans="1:26" x14ac:dyDescent="0.25">
      <c r="A350" s="128"/>
      <c r="B350" s="128"/>
      <c r="C350" s="60"/>
      <c r="D350" s="60"/>
      <c r="E350" s="60"/>
      <c r="F350" s="139"/>
      <c r="G350" s="132"/>
      <c r="H350" s="128"/>
      <c r="I350" s="128"/>
      <c r="J350" s="128"/>
      <c r="K350" s="128"/>
      <c r="L350" s="128"/>
      <c r="M350" s="128"/>
      <c r="N350" s="128"/>
      <c r="O350" s="128"/>
      <c r="P350" s="128"/>
      <c r="Q350" s="128"/>
      <c r="R350" s="128"/>
      <c r="S350" s="128"/>
      <c r="T350" s="128"/>
      <c r="U350" s="128"/>
      <c r="V350" s="128"/>
      <c r="W350" s="128"/>
      <c r="X350" s="128"/>
      <c r="Y350" s="128"/>
      <c r="Z350" s="128"/>
    </row>
    <row r="351" spans="1:26" x14ac:dyDescent="0.25">
      <c r="A351" s="128"/>
      <c r="B351" s="128"/>
      <c r="C351" s="60"/>
      <c r="D351" s="60"/>
      <c r="E351" s="60"/>
      <c r="F351" s="139"/>
      <c r="G351" s="132"/>
      <c r="H351" s="128"/>
      <c r="I351" s="128"/>
      <c r="J351" s="128"/>
      <c r="K351" s="128"/>
      <c r="L351" s="128"/>
      <c r="M351" s="128"/>
      <c r="N351" s="128"/>
      <c r="O351" s="128"/>
      <c r="P351" s="128"/>
      <c r="Q351" s="128"/>
      <c r="R351" s="128"/>
      <c r="S351" s="128"/>
      <c r="T351" s="128"/>
      <c r="U351" s="128"/>
      <c r="V351" s="128"/>
      <c r="W351" s="128"/>
      <c r="X351" s="128"/>
      <c r="Y351" s="128"/>
      <c r="Z351" s="128"/>
    </row>
    <row r="352" spans="1:26" x14ac:dyDescent="0.25">
      <c r="A352" s="128"/>
      <c r="B352" s="128"/>
      <c r="C352" s="60"/>
      <c r="D352" s="60"/>
      <c r="E352" s="60"/>
      <c r="F352" s="139"/>
      <c r="G352" s="132"/>
      <c r="H352" s="128"/>
      <c r="I352" s="128"/>
      <c r="J352" s="128"/>
      <c r="K352" s="128"/>
      <c r="L352" s="128"/>
      <c r="M352" s="128"/>
      <c r="N352" s="128"/>
      <c r="O352" s="128"/>
      <c r="P352" s="128"/>
      <c r="Q352" s="128"/>
      <c r="R352" s="128"/>
      <c r="S352" s="128"/>
      <c r="T352" s="128"/>
      <c r="U352" s="128"/>
      <c r="V352" s="128"/>
      <c r="W352" s="128"/>
      <c r="X352" s="128"/>
      <c r="Y352" s="128"/>
      <c r="Z352" s="128"/>
    </row>
    <row r="353" spans="1:26" x14ac:dyDescent="0.25">
      <c r="A353" s="128"/>
      <c r="B353" s="128"/>
      <c r="C353" s="60"/>
      <c r="D353" s="60"/>
      <c r="E353" s="60"/>
      <c r="F353" s="139"/>
      <c r="G353" s="132"/>
      <c r="H353" s="128"/>
      <c r="I353" s="128"/>
      <c r="J353" s="128"/>
      <c r="K353" s="128"/>
      <c r="L353" s="128"/>
      <c r="M353" s="128"/>
      <c r="N353" s="128"/>
      <c r="O353" s="128"/>
      <c r="P353" s="128"/>
      <c r="Q353" s="128"/>
      <c r="R353" s="128"/>
      <c r="S353" s="128"/>
      <c r="T353" s="128"/>
      <c r="U353" s="128"/>
      <c r="V353" s="128"/>
      <c r="W353" s="128"/>
      <c r="X353" s="128"/>
      <c r="Y353" s="128"/>
      <c r="Z353" s="128"/>
    </row>
    <row r="354" spans="1:26" x14ac:dyDescent="0.25">
      <c r="A354" s="128"/>
      <c r="B354" s="128"/>
      <c r="C354" s="60"/>
      <c r="D354" s="60"/>
      <c r="E354" s="60"/>
      <c r="F354" s="139"/>
      <c r="G354" s="132"/>
      <c r="H354" s="128"/>
      <c r="I354" s="128"/>
      <c r="J354" s="128"/>
      <c r="K354" s="128"/>
      <c r="L354" s="128"/>
      <c r="M354" s="128"/>
      <c r="N354" s="128"/>
      <c r="O354" s="128"/>
      <c r="P354" s="128"/>
      <c r="Q354" s="128"/>
      <c r="R354" s="128"/>
      <c r="S354" s="128"/>
      <c r="T354" s="128"/>
      <c r="U354" s="128"/>
      <c r="V354" s="128"/>
      <c r="W354" s="128"/>
      <c r="X354" s="128"/>
      <c r="Y354" s="128"/>
      <c r="Z354" s="128"/>
    </row>
    <row r="355" spans="1:26" x14ac:dyDescent="0.25">
      <c r="A355" s="128"/>
      <c r="B355" s="128"/>
      <c r="C355" s="60"/>
      <c r="D355" s="60"/>
      <c r="E355" s="60"/>
      <c r="F355" s="139"/>
      <c r="G355" s="132"/>
      <c r="H355" s="128"/>
      <c r="I355" s="128"/>
      <c r="J355" s="128"/>
      <c r="K355" s="128"/>
      <c r="L355" s="128"/>
      <c r="M355" s="128"/>
      <c r="N355" s="128"/>
      <c r="O355" s="128"/>
      <c r="P355" s="128"/>
      <c r="Q355" s="128"/>
      <c r="R355" s="128"/>
      <c r="S355" s="128"/>
      <c r="T355" s="128"/>
      <c r="U355" s="128"/>
      <c r="V355" s="128"/>
      <c r="W355" s="128"/>
      <c r="X355" s="128"/>
      <c r="Y355" s="128"/>
      <c r="Z355" s="128"/>
    </row>
    <row r="356" spans="1:26" x14ac:dyDescent="0.25">
      <c r="A356" s="128"/>
      <c r="B356" s="128"/>
      <c r="C356" s="60"/>
      <c r="D356" s="60"/>
      <c r="E356" s="60"/>
      <c r="F356" s="139"/>
      <c r="G356" s="132"/>
      <c r="H356" s="128"/>
      <c r="I356" s="128"/>
      <c r="J356" s="128"/>
      <c r="K356" s="128"/>
      <c r="L356" s="128"/>
      <c r="M356" s="128"/>
      <c r="N356" s="128"/>
      <c r="O356" s="128"/>
      <c r="P356" s="128"/>
      <c r="Q356" s="128"/>
      <c r="R356" s="128"/>
      <c r="S356" s="128"/>
      <c r="T356" s="128"/>
      <c r="U356" s="128"/>
      <c r="V356" s="128"/>
      <c r="W356" s="128"/>
      <c r="X356" s="128"/>
      <c r="Y356" s="128"/>
      <c r="Z356" s="128"/>
    </row>
    <row r="357" spans="1:26" x14ac:dyDescent="0.25">
      <c r="A357" s="128"/>
      <c r="B357" s="128"/>
      <c r="C357" s="60"/>
      <c r="D357" s="60"/>
      <c r="E357" s="60"/>
      <c r="F357" s="139"/>
      <c r="G357" s="132"/>
      <c r="H357" s="128"/>
      <c r="I357" s="128"/>
      <c r="J357" s="128"/>
      <c r="K357" s="128"/>
      <c r="L357" s="128"/>
      <c r="M357" s="128"/>
      <c r="N357" s="128"/>
      <c r="O357" s="128"/>
      <c r="P357" s="128"/>
      <c r="Q357" s="128"/>
      <c r="R357" s="128"/>
      <c r="S357" s="128"/>
      <c r="T357" s="128"/>
      <c r="U357" s="128"/>
      <c r="V357" s="128"/>
      <c r="W357" s="128"/>
      <c r="X357" s="128"/>
      <c r="Y357" s="128"/>
      <c r="Z357" s="128"/>
    </row>
    <row r="358" spans="1:26" x14ac:dyDescent="0.25">
      <c r="A358" s="128"/>
      <c r="B358" s="128"/>
      <c r="C358" s="60"/>
      <c r="D358" s="60"/>
      <c r="E358" s="60"/>
      <c r="F358" s="139"/>
      <c r="G358" s="132"/>
      <c r="H358" s="128"/>
      <c r="I358" s="128"/>
      <c r="J358" s="128"/>
      <c r="K358" s="128"/>
      <c r="L358" s="128"/>
      <c r="M358" s="128"/>
      <c r="N358" s="128"/>
      <c r="O358" s="128"/>
      <c r="P358" s="128"/>
      <c r="Q358" s="128"/>
      <c r="R358" s="128"/>
      <c r="S358" s="128"/>
      <c r="T358" s="128"/>
      <c r="U358" s="128"/>
      <c r="V358" s="128"/>
      <c r="W358" s="128"/>
      <c r="X358" s="128"/>
      <c r="Y358" s="128"/>
      <c r="Z358" s="128"/>
    </row>
    <row r="359" spans="1:26" x14ac:dyDescent="0.25">
      <c r="A359" s="128"/>
      <c r="B359" s="128"/>
      <c r="C359" s="60"/>
      <c r="D359" s="60"/>
      <c r="E359" s="60"/>
      <c r="F359" s="139"/>
      <c r="G359" s="132"/>
      <c r="H359" s="128"/>
      <c r="I359" s="128"/>
      <c r="J359" s="128"/>
      <c r="K359" s="128"/>
      <c r="L359" s="128"/>
      <c r="M359" s="128"/>
      <c r="N359" s="128"/>
      <c r="O359" s="128"/>
      <c r="P359" s="128"/>
      <c r="Q359" s="128"/>
      <c r="R359" s="128"/>
      <c r="S359" s="128"/>
      <c r="T359" s="128"/>
      <c r="U359" s="128"/>
      <c r="V359" s="128"/>
      <c r="W359" s="128"/>
      <c r="X359" s="128"/>
      <c r="Y359" s="128"/>
      <c r="Z359" s="128"/>
    </row>
    <row r="360" spans="1:26" x14ac:dyDescent="0.25">
      <c r="A360" s="128"/>
      <c r="B360" s="128"/>
      <c r="C360" s="60"/>
      <c r="D360" s="60"/>
      <c r="E360" s="60"/>
      <c r="F360" s="139"/>
      <c r="G360" s="132"/>
      <c r="H360" s="128"/>
      <c r="I360" s="128"/>
      <c r="J360" s="128"/>
      <c r="K360" s="128"/>
      <c r="L360" s="128"/>
      <c r="M360" s="128"/>
      <c r="N360" s="128"/>
      <c r="O360" s="128"/>
      <c r="P360" s="128"/>
      <c r="Q360" s="128"/>
      <c r="R360" s="128"/>
      <c r="S360" s="128"/>
      <c r="T360" s="128"/>
      <c r="U360" s="128"/>
      <c r="V360" s="128"/>
      <c r="W360" s="128"/>
      <c r="X360" s="128"/>
      <c r="Y360" s="128"/>
      <c r="Z360" s="128"/>
    </row>
    <row r="361" spans="1:26" x14ac:dyDescent="0.25">
      <c r="A361" s="128"/>
      <c r="B361" s="128"/>
      <c r="C361" s="60"/>
      <c r="D361" s="60"/>
      <c r="E361" s="60"/>
      <c r="F361" s="139"/>
      <c r="G361" s="132"/>
      <c r="H361" s="128"/>
      <c r="I361" s="128"/>
      <c r="J361" s="128"/>
      <c r="K361" s="128"/>
      <c r="L361" s="128"/>
      <c r="M361" s="128"/>
      <c r="N361" s="128"/>
      <c r="O361" s="128"/>
      <c r="P361" s="128"/>
      <c r="Q361" s="128"/>
      <c r="R361" s="128"/>
      <c r="S361" s="128"/>
      <c r="T361" s="128"/>
      <c r="U361" s="128"/>
      <c r="V361" s="128"/>
      <c r="W361" s="128"/>
      <c r="X361" s="128"/>
      <c r="Y361" s="128"/>
      <c r="Z361" s="128"/>
    </row>
    <row r="362" spans="1:26" x14ac:dyDescent="0.25">
      <c r="A362" s="128"/>
      <c r="B362" s="128"/>
      <c r="C362" s="60"/>
      <c r="D362" s="60"/>
      <c r="E362" s="60"/>
      <c r="F362" s="139"/>
      <c r="G362" s="132"/>
      <c r="H362" s="128"/>
      <c r="I362" s="128"/>
      <c r="J362" s="128"/>
      <c r="K362" s="128"/>
      <c r="L362" s="128"/>
      <c r="M362" s="128"/>
      <c r="N362" s="128"/>
      <c r="O362" s="128"/>
      <c r="P362" s="128"/>
      <c r="Q362" s="128"/>
      <c r="R362" s="128"/>
      <c r="S362" s="128"/>
      <c r="T362" s="128"/>
      <c r="U362" s="128"/>
      <c r="V362" s="128"/>
      <c r="W362" s="128"/>
      <c r="X362" s="128"/>
      <c r="Y362" s="128"/>
      <c r="Z362" s="128"/>
    </row>
    <row r="363" spans="1:26" x14ac:dyDescent="0.25">
      <c r="A363" s="128"/>
      <c r="B363" s="128"/>
      <c r="C363" s="60"/>
      <c r="D363" s="60"/>
      <c r="E363" s="60"/>
      <c r="F363" s="139"/>
      <c r="G363" s="132"/>
      <c r="H363" s="128"/>
      <c r="I363" s="128"/>
      <c r="J363" s="128"/>
      <c r="K363" s="128"/>
      <c r="L363" s="128"/>
      <c r="M363" s="128"/>
      <c r="N363" s="128"/>
      <c r="O363" s="128"/>
      <c r="P363" s="128"/>
      <c r="Q363" s="128"/>
      <c r="R363" s="128"/>
      <c r="S363" s="128"/>
      <c r="T363" s="128"/>
      <c r="U363" s="128"/>
      <c r="V363" s="128"/>
      <c r="W363" s="128"/>
      <c r="X363" s="128"/>
      <c r="Y363" s="128"/>
      <c r="Z363" s="128"/>
    </row>
    <row r="364" spans="1:26" x14ac:dyDescent="0.25">
      <c r="A364" s="128"/>
      <c r="B364" s="128"/>
      <c r="C364" s="60"/>
      <c r="D364" s="60"/>
      <c r="E364" s="60"/>
      <c r="F364" s="139"/>
      <c r="G364" s="132"/>
      <c r="H364" s="128"/>
      <c r="I364" s="128"/>
      <c r="J364" s="128"/>
      <c r="K364" s="128"/>
      <c r="L364" s="128"/>
      <c r="M364" s="128"/>
      <c r="N364" s="128"/>
      <c r="O364" s="128"/>
      <c r="P364" s="128"/>
      <c r="Q364" s="128"/>
      <c r="R364" s="128"/>
      <c r="S364" s="128"/>
      <c r="T364" s="128"/>
      <c r="U364" s="128"/>
      <c r="V364" s="128"/>
      <c r="W364" s="128"/>
      <c r="X364" s="128"/>
      <c r="Y364" s="128"/>
      <c r="Z364" s="128"/>
    </row>
    <row r="365" spans="1:26" x14ac:dyDescent="0.25">
      <c r="A365" s="128"/>
      <c r="B365" s="128"/>
      <c r="C365" s="60"/>
      <c r="D365" s="60"/>
      <c r="E365" s="60"/>
      <c r="F365" s="139"/>
      <c r="G365" s="132"/>
      <c r="H365" s="128"/>
      <c r="I365" s="128"/>
      <c r="J365" s="128"/>
      <c r="K365" s="128"/>
      <c r="L365" s="128"/>
      <c r="M365" s="128"/>
      <c r="N365" s="128"/>
      <c r="O365" s="128"/>
      <c r="P365" s="128"/>
      <c r="Q365" s="128"/>
      <c r="R365" s="128"/>
      <c r="S365" s="128"/>
      <c r="T365" s="128"/>
      <c r="U365" s="128"/>
      <c r="V365" s="128"/>
      <c r="W365" s="128"/>
      <c r="X365" s="128"/>
      <c r="Y365" s="128"/>
      <c r="Z365" s="128"/>
    </row>
    <row r="366" spans="1:26" x14ac:dyDescent="0.25">
      <c r="A366" s="128"/>
      <c r="B366" s="128"/>
      <c r="C366" s="60"/>
      <c r="D366" s="60"/>
      <c r="E366" s="60"/>
      <c r="F366" s="139"/>
      <c r="G366" s="132"/>
      <c r="H366" s="128"/>
      <c r="I366" s="128"/>
      <c r="J366" s="128"/>
      <c r="K366" s="128"/>
      <c r="L366" s="128"/>
      <c r="M366" s="128"/>
      <c r="N366" s="128"/>
      <c r="O366" s="128"/>
      <c r="P366" s="128"/>
      <c r="Q366" s="128"/>
      <c r="R366" s="128"/>
      <c r="S366" s="128"/>
      <c r="T366" s="128"/>
      <c r="U366" s="128"/>
      <c r="V366" s="128"/>
      <c r="W366" s="128"/>
      <c r="X366" s="128"/>
      <c r="Y366" s="128"/>
      <c r="Z366" s="128"/>
    </row>
    <row r="367" spans="1:26" x14ac:dyDescent="0.25">
      <c r="A367" s="128"/>
      <c r="B367" s="128"/>
      <c r="C367" s="60"/>
      <c r="D367" s="60"/>
      <c r="E367" s="60"/>
      <c r="F367" s="139"/>
      <c r="G367" s="132"/>
      <c r="H367" s="128"/>
      <c r="I367" s="128"/>
      <c r="J367" s="128"/>
      <c r="K367" s="128"/>
      <c r="L367" s="128"/>
      <c r="M367" s="128"/>
      <c r="N367" s="128"/>
      <c r="O367" s="128"/>
      <c r="P367" s="128"/>
      <c r="Q367" s="128"/>
      <c r="R367" s="128"/>
      <c r="S367" s="128"/>
      <c r="T367" s="128"/>
      <c r="U367" s="128"/>
      <c r="V367" s="128"/>
      <c r="W367" s="128"/>
      <c r="X367" s="128"/>
      <c r="Y367" s="128"/>
      <c r="Z367" s="128"/>
    </row>
    <row r="368" spans="1:26" x14ac:dyDescent="0.25">
      <c r="A368" s="128"/>
      <c r="B368" s="128"/>
      <c r="C368" s="60"/>
      <c r="D368" s="60"/>
      <c r="E368" s="60"/>
      <c r="F368" s="139"/>
      <c r="G368" s="132"/>
      <c r="H368" s="128"/>
      <c r="I368" s="128"/>
      <c r="J368" s="128"/>
      <c r="K368" s="128"/>
      <c r="L368" s="128"/>
      <c r="M368" s="128"/>
      <c r="N368" s="128"/>
      <c r="O368" s="128"/>
      <c r="P368" s="128"/>
      <c r="Q368" s="128"/>
      <c r="R368" s="128"/>
      <c r="S368" s="128"/>
      <c r="T368" s="128"/>
      <c r="U368" s="128"/>
      <c r="V368" s="128"/>
      <c r="W368" s="128"/>
      <c r="X368" s="128"/>
      <c r="Y368" s="128"/>
      <c r="Z368" s="128"/>
    </row>
    <row r="369" spans="1:26" x14ac:dyDescent="0.25">
      <c r="A369" s="128"/>
      <c r="B369" s="128"/>
      <c r="C369" s="60"/>
      <c r="D369" s="60"/>
      <c r="E369" s="60"/>
      <c r="F369" s="139"/>
      <c r="G369" s="132"/>
      <c r="H369" s="128"/>
      <c r="I369" s="128"/>
      <c r="J369" s="128"/>
      <c r="K369" s="128"/>
      <c r="L369" s="128"/>
      <c r="M369" s="128"/>
      <c r="N369" s="128"/>
      <c r="O369" s="128"/>
      <c r="P369" s="128"/>
      <c r="Q369" s="128"/>
      <c r="R369" s="128"/>
      <c r="S369" s="128"/>
      <c r="T369" s="128"/>
      <c r="U369" s="128"/>
      <c r="V369" s="128"/>
      <c r="W369" s="128"/>
      <c r="X369" s="128"/>
      <c r="Y369" s="128"/>
      <c r="Z369" s="128"/>
    </row>
    <row r="370" spans="1:26" x14ac:dyDescent="0.25">
      <c r="A370" s="128"/>
      <c r="B370" s="128"/>
      <c r="C370" s="60"/>
      <c r="D370" s="60"/>
      <c r="E370" s="60"/>
      <c r="F370" s="139"/>
      <c r="G370" s="132"/>
      <c r="H370" s="128"/>
      <c r="I370" s="128"/>
      <c r="J370" s="128"/>
      <c r="K370" s="128"/>
      <c r="L370" s="128"/>
      <c r="M370" s="128"/>
      <c r="N370" s="128"/>
      <c r="O370" s="128"/>
      <c r="P370" s="128"/>
      <c r="Q370" s="128"/>
      <c r="R370" s="128"/>
      <c r="S370" s="128"/>
      <c r="T370" s="128"/>
      <c r="U370" s="128"/>
      <c r="V370" s="128"/>
      <c r="W370" s="128"/>
      <c r="X370" s="128"/>
      <c r="Y370" s="128"/>
      <c r="Z370" s="128"/>
    </row>
    <row r="371" spans="1:26" x14ac:dyDescent="0.25">
      <c r="A371" s="128"/>
      <c r="B371" s="128"/>
      <c r="C371" s="60"/>
      <c r="D371" s="60"/>
      <c r="E371" s="60"/>
      <c r="F371" s="139"/>
      <c r="G371" s="132"/>
      <c r="H371" s="128"/>
      <c r="I371" s="128"/>
      <c r="J371" s="128"/>
      <c r="K371" s="128"/>
      <c r="L371" s="128"/>
      <c r="M371" s="128"/>
      <c r="N371" s="128"/>
      <c r="O371" s="128"/>
      <c r="P371" s="128"/>
      <c r="Q371" s="128"/>
      <c r="R371" s="128"/>
      <c r="S371" s="128"/>
      <c r="T371" s="128"/>
      <c r="U371" s="128"/>
      <c r="V371" s="128"/>
      <c r="W371" s="128"/>
      <c r="X371" s="128"/>
      <c r="Y371" s="128"/>
      <c r="Z371" s="128"/>
    </row>
    <row r="372" spans="1:26" x14ac:dyDescent="0.25">
      <c r="A372" s="128"/>
      <c r="B372" s="128"/>
      <c r="C372" s="60"/>
      <c r="D372" s="60"/>
      <c r="E372" s="60"/>
      <c r="F372" s="139"/>
      <c r="G372" s="132"/>
      <c r="H372" s="128"/>
      <c r="I372" s="128"/>
      <c r="J372" s="128"/>
      <c r="K372" s="128"/>
      <c r="L372" s="128"/>
      <c r="M372" s="128"/>
      <c r="N372" s="128"/>
      <c r="O372" s="128"/>
      <c r="P372" s="128"/>
      <c r="Q372" s="128"/>
      <c r="R372" s="128"/>
      <c r="S372" s="128"/>
      <c r="T372" s="128"/>
      <c r="U372" s="128"/>
      <c r="V372" s="128"/>
      <c r="W372" s="128"/>
      <c r="X372" s="128"/>
      <c r="Y372" s="128"/>
      <c r="Z372" s="128"/>
    </row>
    <row r="373" spans="1:26" x14ac:dyDescent="0.25">
      <c r="A373" s="128"/>
      <c r="B373" s="128"/>
      <c r="C373" s="60"/>
      <c r="D373" s="60"/>
      <c r="E373" s="60"/>
      <c r="F373" s="139"/>
      <c r="G373" s="132"/>
      <c r="H373" s="128"/>
      <c r="I373" s="128"/>
      <c r="J373" s="128"/>
      <c r="K373" s="128"/>
      <c r="L373" s="128"/>
      <c r="M373" s="128"/>
      <c r="N373" s="128"/>
      <c r="O373" s="128"/>
      <c r="P373" s="128"/>
      <c r="Q373" s="128"/>
      <c r="R373" s="128"/>
      <c r="S373" s="128"/>
      <c r="T373" s="128"/>
      <c r="U373" s="128"/>
      <c r="V373" s="128"/>
      <c r="W373" s="128"/>
      <c r="X373" s="128"/>
      <c r="Y373" s="128"/>
      <c r="Z373" s="128"/>
    </row>
    <row r="374" spans="1:26" x14ac:dyDescent="0.25">
      <c r="A374" s="128"/>
      <c r="B374" s="128"/>
      <c r="C374" s="60"/>
      <c r="D374" s="60"/>
      <c r="E374" s="60"/>
      <c r="F374" s="139"/>
      <c r="G374" s="132"/>
      <c r="H374" s="128"/>
      <c r="I374" s="128"/>
      <c r="J374" s="128"/>
      <c r="K374" s="128"/>
      <c r="L374" s="128"/>
      <c r="M374" s="128"/>
      <c r="N374" s="128"/>
      <c r="O374" s="128"/>
      <c r="P374" s="128"/>
      <c r="Q374" s="128"/>
      <c r="R374" s="128"/>
      <c r="S374" s="128"/>
      <c r="T374" s="128"/>
      <c r="U374" s="128"/>
      <c r="V374" s="128"/>
      <c r="W374" s="128"/>
      <c r="X374" s="128"/>
      <c r="Y374" s="128"/>
      <c r="Z374" s="128"/>
    </row>
    <row r="375" spans="1:26" x14ac:dyDescent="0.25">
      <c r="A375" s="128"/>
      <c r="B375" s="128"/>
      <c r="C375" s="60"/>
      <c r="D375" s="60"/>
      <c r="E375" s="60"/>
      <c r="F375" s="139"/>
      <c r="G375" s="132"/>
      <c r="H375" s="128"/>
      <c r="I375" s="128"/>
      <c r="J375" s="128"/>
      <c r="K375" s="128"/>
      <c r="L375" s="128"/>
      <c r="M375" s="128"/>
      <c r="N375" s="128"/>
      <c r="O375" s="128"/>
      <c r="P375" s="128"/>
      <c r="Q375" s="128"/>
      <c r="R375" s="128"/>
      <c r="S375" s="128"/>
      <c r="T375" s="128"/>
      <c r="U375" s="128"/>
      <c r="V375" s="128"/>
      <c r="W375" s="128"/>
      <c r="X375" s="128"/>
      <c r="Y375" s="128"/>
      <c r="Z375" s="128"/>
    </row>
    <row r="376" spans="1:26" x14ac:dyDescent="0.25">
      <c r="A376" s="128"/>
      <c r="B376" s="128"/>
      <c r="C376" s="60"/>
      <c r="D376" s="60"/>
      <c r="E376" s="60"/>
      <c r="F376" s="139"/>
      <c r="G376" s="132"/>
      <c r="H376" s="128"/>
      <c r="I376" s="128"/>
      <c r="J376" s="128"/>
      <c r="K376" s="128"/>
      <c r="L376" s="128"/>
      <c r="M376" s="128"/>
      <c r="N376" s="128"/>
      <c r="O376" s="128"/>
      <c r="P376" s="128"/>
      <c r="Q376" s="128"/>
      <c r="R376" s="128"/>
      <c r="S376" s="128"/>
      <c r="T376" s="128"/>
      <c r="U376" s="128"/>
      <c r="V376" s="128"/>
      <c r="W376" s="128"/>
      <c r="X376" s="128"/>
      <c r="Y376" s="128"/>
      <c r="Z376" s="128"/>
    </row>
    <row r="377" spans="1:26" x14ac:dyDescent="0.25">
      <c r="A377" s="128"/>
      <c r="B377" s="128"/>
      <c r="C377" s="60"/>
      <c r="D377" s="60"/>
      <c r="E377" s="60"/>
      <c r="F377" s="139"/>
      <c r="G377" s="132"/>
      <c r="H377" s="128"/>
      <c r="I377" s="128"/>
      <c r="J377" s="128"/>
      <c r="K377" s="128"/>
      <c r="L377" s="128"/>
      <c r="M377" s="128"/>
      <c r="N377" s="128"/>
      <c r="O377" s="128"/>
      <c r="P377" s="128"/>
      <c r="Q377" s="128"/>
      <c r="R377" s="128"/>
      <c r="S377" s="128"/>
      <c r="T377" s="128"/>
      <c r="U377" s="128"/>
      <c r="V377" s="128"/>
      <c r="W377" s="128"/>
      <c r="X377" s="128"/>
      <c r="Y377" s="128"/>
      <c r="Z377" s="128"/>
    </row>
    <row r="378" spans="1:26" x14ac:dyDescent="0.25">
      <c r="A378" s="128"/>
      <c r="B378" s="128"/>
      <c r="C378" s="60"/>
      <c r="D378" s="60"/>
      <c r="E378" s="60"/>
      <c r="F378" s="139"/>
      <c r="G378" s="132"/>
      <c r="H378" s="128"/>
      <c r="I378" s="128"/>
      <c r="J378" s="128"/>
      <c r="K378" s="128"/>
      <c r="L378" s="128"/>
      <c r="M378" s="128"/>
      <c r="N378" s="128"/>
      <c r="O378" s="128"/>
      <c r="P378" s="128"/>
      <c r="Q378" s="128"/>
      <c r="R378" s="128"/>
      <c r="S378" s="128"/>
      <c r="T378" s="128"/>
      <c r="U378" s="128"/>
      <c r="V378" s="128"/>
      <c r="W378" s="128"/>
      <c r="X378" s="128"/>
      <c r="Y378" s="128"/>
      <c r="Z378" s="128"/>
    </row>
    <row r="379" spans="1:26" x14ac:dyDescent="0.25">
      <c r="A379" s="128"/>
      <c r="B379" s="128"/>
      <c r="C379" s="60"/>
      <c r="D379" s="60"/>
      <c r="E379" s="60"/>
      <c r="F379" s="139"/>
      <c r="G379" s="132"/>
      <c r="H379" s="128"/>
      <c r="I379" s="128"/>
      <c r="J379" s="128"/>
      <c r="K379" s="128"/>
      <c r="L379" s="128"/>
      <c r="M379" s="128"/>
      <c r="N379" s="128"/>
      <c r="O379" s="128"/>
      <c r="P379" s="128"/>
      <c r="Q379" s="128"/>
      <c r="R379" s="128"/>
      <c r="S379" s="128"/>
      <c r="T379" s="128"/>
      <c r="U379" s="128"/>
      <c r="V379" s="128"/>
      <c r="W379" s="128"/>
      <c r="X379" s="128"/>
      <c r="Y379" s="128"/>
      <c r="Z379" s="128"/>
    </row>
    <row r="380" spans="1:26" x14ac:dyDescent="0.25">
      <c r="A380" s="128"/>
      <c r="B380" s="128"/>
      <c r="C380" s="60"/>
      <c r="D380" s="60"/>
      <c r="E380" s="60"/>
      <c r="F380" s="139"/>
      <c r="G380" s="132"/>
      <c r="H380" s="128"/>
      <c r="I380" s="128"/>
      <c r="J380" s="128"/>
      <c r="K380" s="128"/>
      <c r="L380" s="128"/>
      <c r="M380" s="128"/>
      <c r="N380" s="128"/>
      <c r="O380" s="128"/>
      <c r="P380" s="128"/>
      <c r="Q380" s="128"/>
      <c r="R380" s="128"/>
      <c r="S380" s="128"/>
      <c r="T380" s="128"/>
      <c r="U380" s="128"/>
      <c r="V380" s="128"/>
      <c r="W380" s="128"/>
      <c r="X380" s="128"/>
      <c r="Y380" s="128"/>
      <c r="Z380" s="128"/>
    </row>
    <row r="381" spans="1:26" x14ac:dyDescent="0.25">
      <c r="A381" s="128"/>
      <c r="B381" s="128"/>
      <c r="C381" s="60"/>
      <c r="D381" s="60"/>
      <c r="E381" s="60"/>
      <c r="F381" s="139"/>
      <c r="G381" s="132"/>
      <c r="H381" s="128"/>
      <c r="I381" s="128"/>
      <c r="J381" s="128"/>
      <c r="K381" s="128"/>
      <c r="L381" s="128"/>
      <c r="M381" s="128"/>
      <c r="N381" s="128"/>
      <c r="O381" s="128"/>
      <c r="P381" s="128"/>
      <c r="Q381" s="128"/>
      <c r="R381" s="128"/>
      <c r="S381" s="128"/>
      <c r="T381" s="128"/>
      <c r="U381" s="128"/>
      <c r="V381" s="128"/>
      <c r="W381" s="128"/>
      <c r="X381" s="128"/>
      <c r="Y381" s="128"/>
      <c r="Z381" s="128"/>
    </row>
    <row r="382" spans="1:26" x14ac:dyDescent="0.25">
      <c r="A382" s="128"/>
      <c r="B382" s="128"/>
      <c r="C382" s="60"/>
      <c r="D382" s="60"/>
      <c r="E382" s="60"/>
      <c r="F382" s="139"/>
      <c r="G382" s="132"/>
      <c r="H382" s="128"/>
      <c r="I382" s="128"/>
      <c r="J382" s="128"/>
      <c r="K382" s="128"/>
      <c r="L382" s="128"/>
      <c r="M382" s="128"/>
      <c r="N382" s="128"/>
      <c r="O382" s="128"/>
      <c r="P382" s="128"/>
      <c r="Q382" s="128"/>
      <c r="R382" s="128"/>
      <c r="S382" s="128"/>
      <c r="T382" s="128"/>
      <c r="U382" s="128"/>
      <c r="V382" s="128"/>
      <c r="W382" s="128"/>
      <c r="X382" s="128"/>
      <c r="Y382" s="128"/>
      <c r="Z382" s="128"/>
    </row>
    <row r="383" spans="1:26" x14ac:dyDescent="0.25">
      <c r="A383" s="128"/>
      <c r="B383" s="128"/>
      <c r="C383" s="60"/>
      <c r="D383" s="60"/>
      <c r="E383" s="60"/>
      <c r="F383" s="139"/>
      <c r="G383" s="132"/>
      <c r="H383" s="128"/>
      <c r="I383" s="128"/>
      <c r="J383" s="128"/>
      <c r="K383" s="128"/>
      <c r="L383" s="128"/>
      <c r="M383" s="128"/>
      <c r="N383" s="128"/>
      <c r="O383" s="128"/>
      <c r="P383" s="128"/>
      <c r="Q383" s="128"/>
      <c r="R383" s="128"/>
      <c r="S383" s="128"/>
      <c r="T383" s="128"/>
      <c r="U383" s="128"/>
      <c r="V383" s="128"/>
      <c r="W383" s="128"/>
      <c r="X383" s="128"/>
      <c r="Y383" s="128"/>
      <c r="Z383" s="128"/>
    </row>
    <row r="384" spans="1:26" x14ac:dyDescent="0.25">
      <c r="A384" s="128"/>
      <c r="B384" s="128"/>
      <c r="C384" s="60"/>
      <c r="D384" s="60"/>
      <c r="E384" s="60"/>
      <c r="F384" s="139"/>
      <c r="G384" s="132"/>
      <c r="H384" s="128"/>
      <c r="I384" s="128"/>
      <c r="J384" s="128"/>
      <c r="K384" s="128"/>
      <c r="L384" s="128"/>
      <c r="M384" s="128"/>
      <c r="N384" s="128"/>
      <c r="O384" s="128"/>
      <c r="P384" s="128"/>
      <c r="Q384" s="128"/>
      <c r="R384" s="128"/>
      <c r="S384" s="128"/>
      <c r="T384" s="128"/>
      <c r="U384" s="128"/>
      <c r="V384" s="128"/>
      <c r="W384" s="128"/>
      <c r="X384" s="128"/>
      <c r="Y384" s="128"/>
      <c r="Z384" s="128"/>
    </row>
    <row r="385" spans="1:26" x14ac:dyDescent="0.25">
      <c r="A385" s="128"/>
      <c r="B385" s="128"/>
      <c r="C385" s="60"/>
      <c r="D385" s="60"/>
      <c r="E385" s="60"/>
      <c r="F385" s="139"/>
      <c r="G385" s="132"/>
      <c r="H385" s="128"/>
      <c r="I385" s="128"/>
      <c r="J385" s="128"/>
      <c r="K385" s="128"/>
      <c r="L385" s="128"/>
      <c r="M385" s="128"/>
      <c r="N385" s="128"/>
      <c r="O385" s="128"/>
      <c r="P385" s="128"/>
      <c r="Q385" s="128"/>
      <c r="R385" s="128"/>
      <c r="S385" s="128"/>
      <c r="T385" s="128"/>
      <c r="U385" s="128"/>
      <c r="V385" s="128"/>
      <c r="W385" s="128"/>
      <c r="X385" s="128"/>
      <c r="Y385" s="128"/>
      <c r="Z385" s="128"/>
    </row>
    <row r="386" spans="1:26" x14ac:dyDescent="0.25">
      <c r="A386" s="128"/>
      <c r="B386" s="128"/>
      <c r="C386" s="60"/>
      <c r="D386" s="60"/>
      <c r="E386" s="60"/>
      <c r="F386" s="139"/>
      <c r="G386" s="132"/>
      <c r="H386" s="128"/>
      <c r="I386" s="128"/>
      <c r="J386" s="128"/>
      <c r="K386" s="128"/>
      <c r="L386" s="128"/>
      <c r="M386" s="128"/>
      <c r="N386" s="128"/>
      <c r="O386" s="128"/>
      <c r="P386" s="128"/>
      <c r="Q386" s="128"/>
      <c r="R386" s="128"/>
      <c r="S386" s="128"/>
      <c r="T386" s="128"/>
      <c r="U386" s="128"/>
      <c r="V386" s="128"/>
      <c r="W386" s="128"/>
      <c r="X386" s="128"/>
      <c r="Y386" s="128"/>
      <c r="Z386" s="128"/>
    </row>
    <row r="387" spans="1:26" x14ac:dyDescent="0.25">
      <c r="A387" s="128"/>
      <c r="B387" s="128"/>
      <c r="C387" s="60"/>
      <c r="D387" s="60"/>
      <c r="E387" s="60"/>
      <c r="F387" s="139"/>
      <c r="G387" s="132"/>
      <c r="H387" s="128"/>
      <c r="I387" s="128"/>
      <c r="J387" s="128"/>
      <c r="K387" s="128"/>
      <c r="L387" s="128"/>
      <c r="M387" s="128"/>
      <c r="N387" s="128"/>
      <c r="O387" s="128"/>
      <c r="P387" s="128"/>
      <c r="Q387" s="128"/>
      <c r="R387" s="128"/>
      <c r="S387" s="128"/>
      <c r="T387" s="128"/>
      <c r="U387" s="128"/>
      <c r="V387" s="128"/>
      <c r="W387" s="128"/>
      <c r="X387" s="128"/>
      <c r="Y387" s="128"/>
      <c r="Z387" s="128"/>
    </row>
    <row r="388" spans="1:26" x14ac:dyDescent="0.25">
      <c r="A388" s="128"/>
      <c r="B388" s="128"/>
      <c r="C388" s="60"/>
      <c r="D388" s="60"/>
      <c r="E388" s="60"/>
      <c r="F388" s="139"/>
      <c r="G388" s="132"/>
      <c r="H388" s="128"/>
      <c r="I388" s="128"/>
      <c r="J388" s="128"/>
      <c r="K388" s="128"/>
      <c r="L388" s="128"/>
      <c r="M388" s="128"/>
      <c r="N388" s="128"/>
      <c r="O388" s="128"/>
      <c r="P388" s="128"/>
      <c r="Q388" s="128"/>
      <c r="R388" s="128"/>
      <c r="S388" s="128"/>
      <c r="T388" s="128"/>
      <c r="U388" s="128"/>
      <c r="V388" s="128"/>
      <c r="W388" s="128"/>
      <c r="X388" s="128"/>
      <c r="Y388" s="128"/>
      <c r="Z388" s="128"/>
    </row>
    <row r="389" spans="1:26" x14ac:dyDescent="0.25">
      <c r="A389" s="128"/>
      <c r="B389" s="128"/>
      <c r="C389" s="60"/>
      <c r="D389" s="60"/>
      <c r="E389" s="60"/>
      <c r="F389" s="139"/>
      <c r="G389" s="132"/>
      <c r="H389" s="128"/>
      <c r="I389" s="128"/>
      <c r="J389" s="128"/>
      <c r="K389" s="128"/>
      <c r="L389" s="128"/>
      <c r="M389" s="128"/>
      <c r="N389" s="128"/>
      <c r="O389" s="128"/>
      <c r="P389" s="128"/>
      <c r="Q389" s="128"/>
      <c r="R389" s="128"/>
      <c r="S389" s="128"/>
      <c r="T389" s="128"/>
      <c r="U389" s="128"/>
      <c r="V389" s="128"/>
      <c r="W389" s="128"/>
      <c r="X389" s="128"/>
      <c r="Y389" s="128"/>
      <c r="Z389" s="128"/>
    </row>
    <row r="390" spans="1:26" x14ac:dyDescent="0.25">
      <c r="A390" s="128"/>
      <c r="B390" s="128"/>
      <c r="C390" s="60"/>
      <c r="D390" s="60"/>
      <c r="E390" s="60"/>
      <c r="F390" s="139"/>
      <c r="G390" s="132"/>
      <c r="H390" s="128"/>
      <c r="I390" s="128"/>
      <c r="J390" s="128"/>
      <c r="K390" s="128"/>
      <c r="L390" s="128"/>
      <c r="M390" s="128"/>
      <c r="N390" s="128"/>
      <c r="O390" s="128"/>
      <c r="P390" s="128"/>
      <c r="Q390" s="128"/>
      <c r="R390" s="128"/>
      <c r="S390" s="128"/>
      <c r="T390" s="128"/>
      <c r="U390" s="128"/>
      <c r="V390" s="128"/>
      <c r="W390" s="128"/>
      <c r="X390" s="128"/>
      <c r="Y390" s="128"/>
      <c r="Z390" s="128"/>
    </row>
    <row r="391" spans="1:26" x14ac:dyDescent="0.25">
      <c r="A391" s="128"/>
      <c r="B391" s="128"/>
      <c r="C391" s="60"/>
      <c r="D391" s="60"/>
      <c r="E391" s="60"/>
      <c r="F391" s="139"/>
      <c r="G391" s="132"/>
      <c r="H391" s="128"/>
      <c r="I391" s="128"/>
      <c r="J391" s="128"/>
      <c r="K391" s="128"/>
      <c r="L391" s="128"/>
      <c r="M391" s="128"/>
      <c r="N391" s="128"/>
      <c r="O391" s="128"/>
      <c r="P391" s="128"/>
      <c r="Q391" s="128"/>
      <c r="R391" s="128"/>
      <c r="S391" s="128"/>
      <c r="T391" s="128"/>
      <c r="U391" s="128"/>
      <c r="V391" s="128"/>
      <c r="W391" s="128"/>
      <c r="X391" s="128"/>
      <c r="Y391" s="128"/>
      <c r="Z391" s="128"/>
    </row>
    <row r="392" spans="1:26" x14ac:dyDescent="0.25">
      <c r="A392" s="128"/>
      <c r="B392" s="128"/>
      <c r="C392" s="60"/>
      <c r="D392" s="60"/>
      <c r="E392" s="60"/>
      <c r="F392" s="139"/>
      <c r="G392" s="132"/>
      <c r="H392" s="128"/>
      <c r="I392" s="128"/>
      <c r="J392" s="128"/>
      <c r="K392" s="128"/>
      <c r="L392" s="128"/>
      <c r="M392" s="128"/>
      <c r="N392" s="128"/>
      <c r="O392" s="128"/>
      <c r="P392" s="128"/>
      <c r="Q392" s="128"/>
      <c r="R392" s="128"/>
      <c r="S392" s="128"/>
      <c r="T392" s="128"/>
      <c r="U392" s="128"/>
      <c r="V392" s="128"/>
      <c r="W392" s="128"/>
      <c r="X392" s="128"/>
      <c r="Y392" s="128"/>
      <c r="Z392" s="128"/>
    </row>
    <row r="393" spans="1:26" x14ac:dyDescent="0.25">
      <c r="A393" s="128"/>
      <c r="B393" s="128"/>
      <c r="C393" s="60"/>
      <c r="D393" s="60"/>
      <c r="E393" s="60"/>
      <c r="F393" s="139"/>
      <c r="G393" s="132"/>
      <c r="H393" s="128"/>
      <c r="I393" s="128"/>
      <c r="J393" s="128"/>
      <c r="K393" s="128"/>
      <c r="L393" s="128"/>
      <c r="M393" s="128"/>
      <c r="N393" s="128"/>
      <c r="O393" s="128"/>
      <c r="P393" s="128"/>
      <c r="Q393" s="128"/>
      <c r="R393" s="128"/>
      <c r="S393" s="128"/>
      <c r="T393" s="128"/>
      <c r="U393" s="128"/>
      <c r="V393" s="128"/>
      <c r="W393" s="128"/>
      <c r="X393" s="128"/>
      <c r="Y393" s="128"/>
      <c r="Z393" s="128"/>
    </row>
    <row r="394" spans="1:26" x14ac:dyDescent="0.25">
      <c r="A394" s="128"/>
      <c r="B394" s="128"/>
      <c r="C394" s="60"/>
      <c r="D394" s="60"/>
      <c r="E394" s="60"/>
      <c r="F394" s="139"/>
      <c r="G394" s="132"/>
      <c r="H394" s="128"/>
      <c r="I394" s="128"/>
      <c r="J394" s="128"/>
      <c r="K394" s="128"/>
      <c r="L394" s="128"/>
      <c r="M394" s="128"/>
      <c r="N394" s="128"/>
      <c r="O394" s="128"/>
      <c r="P394" s="128"/>
      <c r="Q394" s="128"/>
      <c r="R394" s="128"/>
      <c r="S394" s="128"/>
      <c r="T394" s="128"/>
      <c r="U394" s="128"/>
      <c r="V394" s="128"/>
      <c r="W394" s="128"/>
      <c r="X394" s="128"/>
      <c r="Y394" s="128"/>
      <c r="Z394" s="128"/>
    </row>
    <row r="395" spans="1:26" x14ac:dyDescent="0.25">
      <c r="A395" s="128"/>
      <c r="B395" s="128"/>
      <c r="C395" s="60"/>
      <c r="D395" s="60"/>
      <c r="E395" s="60"/>
      <c r="F395" s="139"/>
      <c r="G395" s="132"/>
      <c r="H395" s="128"/>
      <c r="I395" s="128"/>
      <c r="J395" s="128"/>
      <c r="K395" s="128"/>
      <c r="L395" s="128"/>
      <c r="M395" s="128"/>
      <c r="N395" s="128"/>
      <c r="O395" s="128"/>
      <c r="P395" s="128"/>
      <c r="Q395" s="128"/>
      <c r="R395" s="128"/>
      <c r="S395" s="128"/>
      <c r="T395" s="128"/>
      <c r="U395" s="128"/>
      <c r="V395" s="128"/>
      <c r="W395" s="128"/>
      <c r="X395" s="128"/>
      <c r="Y395" s="128"/>
      <c r="Z395" s="128"/>
    </row>
    <row r="396" spans="1:26" x14ac:dyDescent="0.25">
      <c r="A396" s="128"/>
      <c r="B396" s="128"/>
      <c r="C396" s="60"/>
      <c r="D396" s="60"/>
      <c r="E396" s="60"/>
      <c r="F396" s="139"/>
      <c r="G396" s="132"/>
      <c r="H396" s="128"/>
      <c r="I396" s="128"/>
      <c r="J396" s="128"/>
      <c r="K396" s="128"/>
      <c r="L396" s="128"/>
      <c r="M396" s="128"/>
      <c r="N396" s="128"/>
      <c r="O396" s="128"/>
      <c r="P396" s="128"/>
      <c r="Q396" s="128"/>
      <c r="R396" s="128"/>
      <c r="S396" s="128"/>
      <c r="T396" s="128"/>
      <c r="U396" s="128"/>
      <c r="V396" s="128"/>
      <c r="W396" s="128"/>
      <c r="X396" s="128"/>
      <c r="Y396" s="128"/>
      <c r="Z396" s="128"/>
    </row>
    <row r="397" spans="1:26" x14ac:dyDescent="0.25">
      <c r="A397" s="128"/>
      <c r="B397" s="128"/>
      <c r="C397" s="60"/>
      <c r="D397" s="60"/>
      <c r="E397" s="60"/>
      <c r="F397" s="139"/>
      <c r="G397" s="132"/>
      <c r="H397" s="128"/>
      <c r="I397" s="128"/>
      <c r="J397" s="128"/>
      <c r="K397" s="128"/>
      <c r="L397" s="128"/>
      <c r="M397" s="128"/>
      <c r="N397" s="128"/>
      <c r="O397" s="128"/>
      <c r="P397" s="128"/>
      <c r="Q397" s="128"/>
      <c r="R397" s="128"/>
      <c r="S397" s="128"/>
      <c r="T397" s="128"/>
      <c r="U397" s="128"/>
      <c r="V397" s="128"/>
      <c r="W397" s="128"/>
      <c r="X397" s="128"/>
      <c r="Y397" s="128"/>
      <c r="Z397" s="128"/>
    </row>
    <row r="398" spans="1:26" x14ac:dyDescent="0.25">
      <c r="A398" s="128"/>
      <c r="B398" s="128"/>
      <c r="C398" s="60"/>
      <c r="D398" s="60"/>
      <c r="E398" s="60"/>
      <c r="F398" s="139"/>
      <c r="G398" s="132"/>
      <c r="H398" s="128"/>
      <c r="I398" s="128"/>
      <c r="J398" s="128"/>
      <c r="K398" s="128"/>
      <c r="L398" s="128"/>
      <c r="M398" s="128"/>
      <c r="N398" s="128"/>
      <c r="O398" s="128"/>
      <c r="P398" s="128"/>
      <c r="Q398" s="128"/>
      <c r="R398" s="128"/>
      <c r="S398" s="128"/>
      <c r="T398" s="128"/>
      <c r="U398" s="128"/>
      <c r="V398" s="128"/>
      <c r="W398" s="128"/>
      <c r="X398" s="128"/>
      <c r="Y398" s="128"/>
      <c r="Z398" s="128"/>
    </row>
    <row r="399" spans="1:26" x14ac:dyDescent="0.25">
      <c r="A399" s="128"/>
      <c r="B399" s="128"/>
      <c r="C399" s="60"/>
      <c r="D399" s="60"/>
      <c r="E399" s="60"/>
      <c r="F399" s="139"/>
      <c r="G399" s="132"/>
      <c r="H399" s="128"/>
      <c r="I399" s="128"/>
      <c r="J399" s="128"/>
      <c r="K399" s="128"/>
      <c r="L399" s="128"/>
      <c r="M399" s="128"/>
      <c r="N399" s="128"/>
      <c r="O399" s="128"/>
      <c r="P399" s="128"/>
      <c r="Q399" s="128"/>
      <c r="R399" s="128"/>
      <c r="S399" s="128"/>
      <c r="T399" s="128"/>
      <c r="U399" s="128"/>
      <c r="V399" s="128"/>
      <c r="W399" s="128"/>
      <c r="X399" s="128"/>
      <c r="Y399" s="128"/>
      <c r="Z399" s="128"/>
    </row>
    <row r="400" spans="1:26" x14ac:dyDescent="0.25">
      <c r="A400" s="128"/>
      <c r="B400" s="128"/>
      <c r="C400" s="60"/>
      <c r="D400" s="60"/>
      <c r="E400" s="60"/>
      <c r="F400" s="139"/>
      <c r="G400" s="132"/>
      <c r="H400" s="128"/>
      <c r="I400" s="128"/>
      <c r="J400" s="128"/>
      <c r="K400" s="128"/>
      <c r="L400" s="128"/>
      <c r="M400" s="128"/>
      <c r="N400" s="128"/>
      <c r="O400" s="128"/>
      <c r="P400" s="128"/>
      <c r="Q400" s="128"/>
      <c r="R400" s="128"/>
      <c r="S400" s="128"/>
      <c r="T400" s="128"/>
      <c r="U400" s="128"/>
      <c r="V400" s="128"/>
      <c r="W400" s="128"/>
      <c r="X400" s="128"/>
      <c r="Y400" s="128"/>
      <c r="Z400" s="128"/>
    </row>
    <row r="401" spans="1:26" x14ac:dyDescent="0.25">
      <c r="A401" s="128"/>
      <c r="B401" s="128"/>
      <c r="C401" s="60"/>
      <c r="D401" s="60"/>
      <c r="E401" s="60"/>
      <c r="F401" s="139"/>
      <c r="G401" s="132"/>
      <c r="H401" s="128"/>
      <c r="I401" s="128"/>
      <c r="J401" s="128"/>
      <c r="K401" s="128"/>
      <c r="L401" s="128"/>
      <c r="M401" s="128"/>
      <c r="N401" s="128"/>
      <c r="O401" s="128"/>
      <c r="P401" s="128"/>
      <c r="Q401" s="128"/>
      <c r="R401" s="128"/>
      <c r="S401" s="128"/>
      <c r="T401" s="128"/>
      <c r="U401" s="128"/>
      <c r="V401" s="128"/>
      <c r="W401" s="128"/>
      <c r="X401" s="128"/>
      <c r="Y401" s="128"/>
      <c r="Z401" s="128"/>
    </row>
    <row r="402" spans="1:26" x14ac:dyDescent="0.25">
      <c r="A402" s="128"/>
      <c r="B402" s="128"/>
      <c r="C402" s="60"/>
      <c r="D402" s="60"/>
      <c r="E402" s="60"/>
      <c r="F402" s="139"/>
      <c r="G402" s="132"/>
      <c r="H402" s="128"/>
      <c r="I402" s="128"/>
      <c r="J402" s="128"/>
      <c r="K402" s="128"/>
      <c r="L402" s="128"/>
      <c r="M402" s="128"/>
      <c r="N402" s="128"/>
      <c r="O402" s="128"/>
      <c r="P402" s="128"/>
      <c r="Q402" s="128"/>
      <c r="R402" s="128"/>
      <c r="S402" s="128"/>
      <c r="T402" s="128"/>
      <c r="U402" s="128"/>
      <c r="V402" s="128"/>
      <c r="W402" s="128"/>
      <c r="X402" s="128"/>
      <c r="Y402" s="128"/>
      <c r="Z402" s="128"/>
    </row>
    <row r="403" spans="1:26" x14ac:dyDescent="0.25">
      <c r="A403" s="128"/>
      <c r="B403" s="128"/>
      <c r="C403" s="60"/>
      <c r="D403" s="60"/>
      <c r="E403" s="60"/>
      <c r="F403" s="139"/>
      <c r="G403" s="132"/>
      <c r="H403" s="128"/>
      <c r="I403" s="128"/>
      <c r="J403" s="128"/>
      <c r="K403" s="128"/>
      <c r="L403" s="128"/>
      <c r="M403" s="128"/>
      <c r="N403" s="128"/>
      <c r="O403" s="128"/>
      <c r="P403" s="128"/>
      <c r="Q403" s="128"/>
      <c r="R403" s="128"/>
      <c r="S403" s="128"/>
      <c r="T403" s="128"/>
      <c r="U403" s="128"/>
      <c r="V403" s="128"/>
      <c r="W403" s="128"/>
      <c r="X403" s="128"/>
      <c r="Y403" s="128"/>
      <c r="Z403" s="128"/>
    </row>
    <row r="404" spans="1:26" x14ac:dyDescent="0.25">
      <c r="A404" s="128"/>
      <c r="B404" s="128"/>
      <c r="C404" s="60"/>
      <c r="D404" s="60"/>
      <c r="E404" s="60"/>
      <c r="F404" s="139"/>
      <c r="G404" s="132"/>
      <c r="H404" s="128"/>
      <c r="I404" s="128"/>
      <c r="J404" s="128"/>
      <c r="K404" s="128"/>
      <c r="L404" s="128"/>
      <c r="M404" s="128"/>
      <c r="N404" s="128"/>
      <c r="O404" s="128"/>
      <c r="P404" s="128"/>
      <c r="Q404" s="128"/>
      <c r="R404" s="128"/>
      <c r="S404" s="128"/>
      <c r="T404" s="128"/>
      <c r="U404" s="128"/>
      <c r="V404" s="128"/>
      <c r="W404" s="128"/>
      <c r="X404" s="128"/>
      <c r="Y404" s="128"/>
      <c r="Z404" s="128"/>
    </row>
    <row r="405" spans="1:26" x14ac:dyDescent="0.25">
      <c r="A405" s="128"/>
      <c r="B405" s="128"/>
      <c r="C405" s="60"/>
      <c r="D405" s="60"/>
      <c r="E405" s="60"/>
      <c r="F405" s="139"/>
      <c r="G405" s="132"/>
      <c r="H405" s="128"/>
      <c r="I405" s="128"/>
      <c r="J405" s="128"/>
      <c r="K405" s="128"/>
      <c r="L405" s="128"/>
      <c r="M405" s="128"/>
      <c r="N405" s="128"/>
      <c r="O405" s="128"/>
      <c r="P405" s="128"/>
      <c r="Q405" s="128"/>
      <c r="R405" s="128"/>
      <c r="S405" s="128"/>
      <c r="T405" s="128"/>
      <c r="U405" s="128"/>
      <c r="V405" s="128"/>
      <c r="W405" s="128"/>
      <c r="X405" s="128"/>
      <c r="Y405" s="128"/>
      <c r="Z405" s="128"/>
    </row>
    <row r="406" spans="1:26" x14ac:dyDescent="0.25">
      <c r="A406" s="128"/>
      <c r="B406" s="128"/>
      <c r="C406" s="60"/>
      <c r="D406" s="60"/>
      <c r="E406" s="60"/>
      <c r="F406" s="139"/>
      <c r="G406" s="132"/>
      <c r="H406" s="128"/>
      <c r="I406" s="128"/>
      <c r="J406" s="128"/>
      <c r="K406" s="128"/>
      <c r="L406" s="128"/>
      <c r="M406" s="128"/>
      <c r="N406" s="128"/>
      <c r="O406" s="128"/>
      <c r="P406" s="128"/>
      <c r="Q406" s="128"/>
      <c r="R406" s="128"/>
      <c r="S406" s="128"/>
      <c r="T406" s="128"/>
      <c r="U406" s="128"/>
      <c r="V406" s="128"/>
      <c r="W406" s="128"/>
      <c r="X406" s="128"/>
      <c r="Y406" s="128"/>
      <c r="Z406" s="128"/>
    </row>
    <row r="407" spans="1:26" x14ac:dyDescent="0.25">
      <c r="A407" s="128"/>
      <c r="B407" s="128"/>
      <c r="C407" s="60"/>
      <c r="D407" s="60"/>
      <c r="E407" s="60"/>
      <c r="F407" s="139"/>
      <c r="G407" s="132"/>
      <c r="H407" s="128"/>
      <c r="I407" s="128"/>
      <c r="J407" s="128"/>
      <c r="K407" s="128"/>
      <c r="L407" s="128"/>
      <c r="M407" s="128"/>
      <c r="N407" s="128"/>
      <c r="O407" s="128"/>
      <c r="P407" s="128"/>
      <c r="Q407" s="128"/>
      <c r="R407" s="128"/>
      <c r="S407" s="128"/>
      <c r="T407" s="128"/>
      <c r="U407" s="128"/>
      <c r="V407" s="128"/>
      <c r="W407" s="128"/>
      <c r="X407" s="128"/>
      <c r="Y407" s="128"/>
      <c r="Z407" s="128"/>
    </row>
    <row r="408" spans="1:26" x14ac:dyDescent="0.25">
      <c r="A408" s="128"/>
      <c r="B408" s="128"/>
      <c r="C408" s="60"/>
      <c r="D408" s="60"/>
      <c r="E408" s="60"/>
      <c r="F408" s="139"/>
      <c r="G408" s="132"/>
      <c r="H408" s="128"/>
      <c r="I408" s="128"/>
      <c r="J408" s="128"/>
      <c r="K408" s="128"/>
      <c r="L408" s="128"/>
      <c r="M408" s="128"/>
      <c r="N408" s="128"/>
      <c r="O408" s="128"/>
      <c r="P408" s="128"/>
      <c r="Q408" s="128"/>
      <c r="R408" s="128"/>
      <c r="S408" s="128"/>
      <c r="T408" s="128"/>
      <c r="U408" s="128"/>
      <c r="V408" s="128"/>
      <c r="W408" s="128"/>
      <c r="X408" s="128"/>
      <c r="Y408" s="128"/>
      <c r="Z408" s="128"/>
    </row>
    <row r="409" spans="1:26" x14ac:dyDescent="0.25">
      <c r="A409" s="128"/>
      <c r="B409" s="128"/>
      <c r="C409" s="60"/>
      <c r="D409" s="60"/>
      <c r="E409" s="60"/>
      <c r="F409" s="139"/>
      <c r="G409" s="132"/>
      <c r="H409" s="128"/>
      <c r="I409" s="128"/>
      <c r="J409" s="128"/>
      <c r="K409" s="128"/>
      <c r="L409" s="128"/>
      <c r="M409" s="128"/>
      <c r="N409" s="128"/>
      <c r="O409" s="128"/>
      <c r="P409" s="128"/>
      <c r="Q409" s="128"/>
      <c r="R409" s="128"/>
      <c r="S409" s="128"/>
      <c r="T409" s="128"/>
      <c r="U409" s="128"/>
      <c r="V409" s="128"/>
      <c r="W409" s="128"/>
      <c r="X409" s="128"/>
      <c r="Y409" s="128"/>
      <c r="Z409" s="128"/>
    </row>
    <row r="410" spans="1:26" x14ac:dyDescent="0.25">
      <c r="A410" s="128"/>
      <c r="B410" s="128"/>
      <c r="C410" s="60"/>
      <c r="D410" s="60"/>
      <c r="E410" s="60"/>
      <c r="F410" s="139"/>
      <c r="G410" s="132"/>
      <c r="H410" s="128"/>
      <c r="I410" s="128"/>
      <c r="J410" s="128"/>
      <c r="K410" s="128"/>
      <c r="L410" s="128"/>
      <c r="M410" s="128"/>
      <c r="N410" s="128"/>
      <c r="O410" s="128"/>
      <c r="P410" s="128"/>
      <c r="Q410" s="128"/>
      <c r="R410" s="128"/>
      <c r="S410" s="128"/>
      <c r="T410" s="128"/>
      <c r="U410" s="128"/>
      <c r="V410" s="128"/>
      <c r="W410" s="128"/>
      <c r="X410" s="128"/>
      <c r="Y410" s="128"/>
      <c r="Z410" s="128"/>
    </row>
    <row r="411" spans="1:26" x14ac:dyDescent="0.25">
      <c r="A411" s="128"/>
      <c r="B411" s="128"/>
      <c r="C411" s="60"/>
      <c r="D411" s="60"/>
      <c r="E411" s="60"/>
      <c r="F411" s="139"/>
      <c r="G411" s="132"/>
      <c r="H411" s="128"/>
      <c r="I411" s="128"/>
      <c r="J411" s="128"/>
      <c r="K411" s="128"/>
      <c r="L411" s="128"/>
      <c r="M411" s="128"/>
      <c r="N411" s="128"/>
      <c r="O411" s="128"/>
      <c r="P411" s="128"/>
      <c r="Q411" s="128"/>
      <c r="R411" s="128"/>
      <c r="S411" s="128"/>
      <c r="T411" s="128"/>
      <c r="U411" s="128"/>
      <c r="V411" s="128"/>
      <c r="W411" s="128"/>
      <c r="X411" s="128"/>
      <c r="Y411" s="128"/>
      <c r="Z411" s="128"/>
    </row>
    <row r="412" spans="1:26" x14ac:dyDescent="0.25">
      <c r="A412" s="128"/>
      <c r="B412" s="128"/>
      <c r="C412" s="60"/>
      <c r="D412" s="60"/>
      <c r="E412" s="60"/>
      <c r="F412" s="139"/>
      <c r="G412" s="132"/>
      <c r="H412" s="128"/>
      <c r="I412" s="128"/>
      <c r="J412" s="128"/>
      <c r="K412" s="128"/>
      <c r="L412" s="128"/>
      <c r="M412" s="128"/>
      <c r="N412" s="128"/>
      <c r="O412" s="128"/>
      <c r="P412" s="128"/>
      <c r="Q412" s="128"/>
      <c r="R412" s="128"/>
      <c r="S412" s="128"/>
      <c r="T412" s="128"/>
      <c r="U412" s="128"/>
      <c r="V412" s="128"/>
      <c r="W412" s="128"/>
      <c r="X412" s="128"/>
      <c r="Y412" s="128"/>
      <c r="Z412" s="128"/>
    </row>
    <row r="413" spans="1:26" x14ac:dyDescent="0.25">
      <c r="A413" s="128"/>
      <c r="B413" s="128"/>
      <c r="C413" s="60"/>
      <c r="D413" s="60"/>
      <c r="E413" s="60"/>
      <c r="F413" s="139"/>
      <c r="G413" s="132"/>
      <c r="H413" s="128"/>
      <c r="I413" s="128"/>
      <c r="J413" s="128"/>
      <c r="K413" s="128"/>
      <c r="L413" s="128"/>
      <c r="M413" s="128"/>
      <c r="N413" s="128"/>
      <c r="O413" s="128"/>
      <c r="P413" s="128"/>
      <c r="Q413" s="128"/>
      <c r="R413" s="128"/>
      <c r="S413" s="128"/>
      <c r="T413" s="128"/>
      <c r="U413" s="128"/>
      <c r="V413" s="128"/>
      <c r="W413" s="128"/>
      <c r="X413" s="128"/>
      <c r="Y413" s="128"/>
      <c r="Z413" s="128"/>
    </row>
    <row r="414" spans="1:26" x14ac:dyDescent="0.25">
      <c r="A414" s="128"/>
      <c r="B414" s="128"/>
      <c r="C414" s="60"/>
      <c r="D414" s="60"/>
      <c r="E414" s="60"/>
      <c r="F414" s="139"/>
      <c r="G414" s="132"/>
      <c r="H414" s="128"/>
      <c r="I414" s="128"/>
      <c r="J414" s="128"/>
      <c r="K414" s="128"/>
      <c r="L414" s="128"/>
      <c r="M414" s="128"/>
      <c r="N414" s="128"/>
      <c r="O414" s="128"/>
      <c r="P414" s="128"/>
      <c r="Q414" s="128"/>
      <c r="R414" s="128"/>
      <c r="S414" s="128"/>
      <c r="T414" s="128"/>
      <c r="U414" s="128"/>
      <c r="V414" s="128"/>
      <c r="W414" s="128"/>
      <c r="X414" s="128"/>
      <c r="Y414" s="128"/>
      <c r="Z414" s="128"/>
    </row>
    <row r="415" spans="1:26" x14ac:dyDescent="0.25">
      <c r="A415" s="128"/>
      <c r="B415" s="128"/>
      <c r="C415" s="60"/>
      <c r="D415" s="60"/>
      <c r="E415" s="60"/>
      <c r="F415" s="139"/>
      <c r="G415" s="132"/>
      <c r="H415" s="128"/>
      <c r="I415" s="128"/>
      <c r="J415" s="128"/>
      <c r="K415" s="128"/>
      <c r="L415" s="128"/>
      <c r="M415" s="128"/>
      <c r="N415" s="128"/>
      <c r="O415" s="128"/>
      <c r="P415" s="128"/>
      <c r="Q415" s="128"/>
      <c r="R415" s="128"/>
      <c r="S415" s="128"/>
      <c r="T415" s="128"/>
      <c r="U415" s="128"/>
      <c r="V415" s="128"/>
      <c r="W415" s="128"/>
      <c r="X415" s="128"/>
      <c r="Y415" s="128"/>
      <c r="Z415" s="128"/>
    </row>
    <row r="416" spans="1:26" x14ac:dyDescent="0.25">
      <c r="A416" s="128"/>
      <c r="B416" s="128"/>
      <c r="C416" s="60"/>
      <c r="D416" s="60"/>
      <c r="E416" s="60"/>
      <c r="F416" s="139"/>
      <c r="G416" s="132"/>
      <c r="H416" s="128"/>
      <c r="I416" s="128"/>
      <c r="J416" s="128"/>
      <c r="K416" s="128"/>
      <c r="L416" s="128"/>
      <c r="M416" s="128"/>
      <c r="N416" s="128"/>
      <c r="O416" s="128"/>
      <c r="P416" s="128"/>
      <c r="Q416" s="128"/>
      <c r="R416" s="128"/>
      <c r="S416" s="128"/>
      <c r="T416" s="128"/>
      <c r="U416" s="128"/>
      <c r="V416" s="128"/>
      <c r="W416" s="128"/>
      <c r="X416" s="128"/>
      <c r="Y416" s="128"/>
      <c r="Z416" s="128"/>
    </row>
    <row r="417" spans="1:26" x14ac:dyDescent="0.25">
      <c r="A417" s="128"/>
      <c r="B417" s="128"/>
      <c r="C417" s="60"/>
      <c r="D417" s="60"/>
      <c r="E417" s="60"/>
      <c r="F417" s="139"/>
      <c r="G417" s="132"/>
      <c r="H417" s="128"/>
      <c r="I417" s="128"/>
      <c r="J417" s="128"/>
      <c r="K417" s="128"/>
      <c r="L417" s="128"/>
      <c r="M417" s="128"/>
      <c r="N417" s="128"/>
      <c r="O417" s="128"/>
      <c r="P417" s="128"/>
      <c r="Q417" s="128"/>
      <c r="R417" s="128"/>
      <c r="S417" s="128"/>
      <c r="T417" s="128"/>
      <c r="U417" s="128"/>
      <c r="V417" s="128"/>
      <c r="W417" s="128"/>
      <c r="X417" s="128"/>
      <c r="Y417" s="128"/>
      <c r="Z417" s="128"/>
    </row>
    <row r="418" spans="1:26" x14ac:dyDescent="0.25">
      <c r="A418" s="128"/>
      <c r="B418" s="128"/>
      <c r="C418" s="60"/>
      <c r="D418" s="60"/>
      <c r="E418" s="60"/>
      <c r="F418" s="139"/>
      <c r="G418" s="132"/>
      <c r="H418" s="128"/>
      <c r="I418" s="128"/>
      <c r="J418" s="128"/>
      <c r="K418" s="128"/>
      <c r="L418" s="128"/>
      <c r="M418" s="128"/>
      <c r="N418" s="128"/>
      <c r="O418" s="128"/>
      <c r="P418" s="128"/>
      <c r="Q418" s="128"/>
      <c r="R418" s="128"/>
      <c r="S418" s="128"/>
      <c r="T418" s="128"/>
      <c r="U418" s="128"/>
      <c r="V418" s="128"/>
      <c r="W418" s="128"/>
      <c r="X418" s="128"/>
      <c r="Y418" s="128"/>
      <c r="Z418" s="128"/>
    </row>
    <row r="419" spans="1:26" x14ac:dyDescent="0.25">
      <c r="A419" s="128"/>
      <c r="B419" s="128"/>
      <c r="C419" s="60"/>
      <c r="D419" s="60"/>
      <c r="E419" s="60"/>
      <c r="F419" s="139"/>
      <c r="G419" s="132"/>
      <c r="H419" s="128"/>
      <c r="I419" s="128"/>
      <c r="J419" s="128"/>
      <c r="K419" s="128"/>
      <c r="L419" s="128"/>
      <c r="M419" s="128"/>
      <c r="N419" s="128"/>
      <c r="O419" s="128"/>
      <c r="P419" s="128"/>
      <c r="Q419" s="128"/>
      <c r="R419" s="128"/>
      <c r="S419" s="128"/>
      <c r="T419" s="128"/>
      <c r="U419" s="128"/>
      <c r="V419" s="128"/>
      <c r="W419" s="128"/>
      <c r="X419" s="128"/>
      <c r="Y419" s="128"/>
      <c r="Z419" s="128"/>
    </row>
    <row r="420" spans="1:26" x14ac:dyDescent="0.25">
      <c r="A420" s="128"/>
      <c r="B420" s="128"/>
      <c r="C420" s="60"/>
      <c r="D420" s="60"/>
      <c r="E420" s="60"/>
      <c r="F420" s="139"/>
      <c r="G420" s="132"/>
      <c r="H420" s="128"/>
      <c r="I420" s="128"/>
      <c r="J420" s="128"/>
      <c r="K420" s="128"/>
      <c r="L420" s="128"/>
      <c r="M420" s="128"/>
      <c r="N420" s="128"/>
      <c r="O420" s="128"/>
      <c r="P420" s="128"/>
      <c r="Q420" s="128"/>
      <c r="R420" s="128"/>
      <c r="S420" s="128"/>
      <c r="T420" s="128"/>
      <c r="U420" s="128"/>
      <c r="V420" s="128"/>
      <c r="W420" s="128"/>
      <c r="X420" s="128"/>
      <c r="Y420" s="128"/>
      <c r="Z420" s="128"/>
    </row>
    <row r="421" spans="1:26" x14ac:dyDescent="0.25">
      <c r="A421" s="128"/>
      <c r="B421" s="128"/>
      <c r="C421" s="60"/>
      <c r="D421" s="60"/>
      <c r="E421" s="60"/>
      <c r="F421" s="139"/>
      <c r="G421" s="132"/>
      <c r="H421" s="128"/>
      <c r="I421" s="128"/>
      <c r="J421" s="128"/>
      <c r="K421" s="128"/>
      <c r="L421" s="128"/>
      <c r="M421" s="128"/>
      <c r="N421" s="128"/>
      <c r="O421" s="128"/>
      <c r="P421" s="128"/>
      <c r="Q421" s="128"/>
      <c r="R421" s="128"/>
      <c r="S421" s="128"/>
      <c r="T421" s="128"/>
      <c r="U421" s="128"/>
      <c r="V421" s="128"/>
      <c r="W421" s="128"/>
      <c r="X421" s="128"/>
      <c r="Y421" s="128"/>
      <c r="Z421" s="128"/>
    </row>
    <row r="422" spans="1:26" x14ac:dyDescent="0.25">
      <c r="A422" s="128"/>
      <c r="B422" s="128"/>
      <c r="C422" s="60"/>
      <c r="D422" s="60"/>
      <c r="E422" s="60"/>
      <c r="F422" s="139"/>
      <c r="G422" s="132"/>
      <c r="H422" s="128"/>
      <c r="I422" s="128"/>
      <c r="J422" s="128"/>
      <c r="K422" s="128"/>
      <c r="L422" s="128"/>
      <c r="M422" s="128"/>
      <c r="N422" s="128"/>
      <c r="O422" s="128"/>
      <c r="P422" s="128"/>
      <c r="Q422" s="128"/>
      <c r="R422" s="128"/>
      <c r="S422" s="128"/>
      <c r="T422" s="128"/>
      <c r="U422" s="128"/>
      <c r="V422" s="128"/>
      <c r="W422" s="128"/>
      <c r="X422" s="128"/>
      <c r="Y422" s="128"/>
      <c r="Z422" s="128"/>
    </row>
    <row r="423" spans="1:26" x14ac:dyDescent="0.25">
      <c r="A423" s="128"/>
      <c r="B423" s="128"/>
      <c r="C423" s="60"/>
      <c r="D423" s="60"/>
      <c r="E423" s="60"/>
      <c r="F423" s="139"/>
      <c r="G423" s="132"/>
      <c r="H423" s="128"/>
      <c r="I423" s="128"/>
      <c r="J423" s="128"/>
      <c r="K423" s="128"/>
      <c r="L423" s="128"/>
      <c r="M423" s="128"/>
      <c r="N423" s="128"/>
      <c r="O423" s="128"/>
      <c r="P423" s="128"/>
      <c r="Q423" s="128"/>
      <c r="R423" s="128"/>
      <c r="S423" s="128"/>
      <c r="T423" s="128"/>
      <c r="U423" s="128"/>
      <c r="V423" s="128"/>
      <c r="W423" s="128"/>
      <c r="X423" s="128"/>
      <c r="Y423" s="128"/>
      <c r="Z423" s="128"/>
    </row>
    <row r="424" spans="1:26" x14ac:dyDescent="0.25">
      <c r="A424" s="128"/>
      <c r="B424" s="128"/>
      <c r="C424" s="60"/>
      <c r="D424" s="60"/>
      <c r="E424" s="60"/>
      <c r="F424" s="139"/>
      <c r="G424" s="132"/>
      <c r="H424" s="128"/>
      <c r="I424" s="128"/>
      <c r="J424" s="128"/>
      <c r="K424" s="128"/>
      <c r="L424" s="128"/>
      <c r="M424" s="128"/>
      <c r="N424" s="128"/>
      <c r="O424" s="128"/>
      <c r="P424" s="128"/>
      <c r="Q424" s="128"/>
      <c r="R424" s="128"/>
      <c r="S424" s="128"/>
      <c r="T424" s="128"/>
      <c r="U424" s="128"/>
      <c r="V424" s="128"/>
      <c r="W424" s="128"/>
      <c r="X424" s="128"/>
      <c r="Y424" s="128"/>
      <c r="Z424" s="128"/>
    </row>
    <row r="425" spans="1:26" x14ac:dyDescent="0.25">
      <c r="A425" s="128"/>
      <c r="B425" s="128"/>
      <c r="C425" s="60"/>
      <c r="D425" s="60"/>
      <c r="E425" s="60"/>
      <c r="F425" s="139"/>
      <c r="G425" s="132"/>
      <c r="H425" s="128"/>
      <c r="I425" s="128"/>
      <c r="J425" s="128"/>
      <c r="K425" s="128"/>
      <c r="L425" s="128"/>
      <c r="M425" s="128"/>
      <c r="N425" s="128"/>
      <c r="O425" s="128"/>
      <c r="P425" s="128"/>
      <c r="Q425" s="128"/>
      <c r="R425" s="128"/>
      <c r="S425" s="128"/>
      <c r="T425" s="128"/>
      <c r="U425" s="128"/>
      <c r="V425" s="128"/>
      <c r="W425" s="128"/>
      <c r="X425" s="128"/>
      <c r="Y425" s="128"/>
      <c r="Z425" s="128"/>
    </row>
    <row r="426" spans="1:26" x14ac:dyDescent="0.25">
      <c r="A426" s="128"/>
      <c r="B426" s="128"/>
      <c r="C426" s="60"/>
      <c r="D426" s="60"/>
      <c r="E426" s="60"/>
      <c r="F426" s="139"/>
      <c r="G426" s="132"/>
      <c r="H426" s="128"/>
      <c r="I426" s="128"/>
      <c r="J426" s="128"/>
      <c r="K426" s="128"/>
      <c r="L426" s="128"/>
      <c r="M426" s="128"/>
      <c r="N426" s="128"/>
      <c r="O426" s="128"/>
      <c r="P426" s="128"/>
      <c r="Q426" s="128"/>
      <c r="R426" s="128"/>
      <c r="S426" s="128"/>
      <c r="T426" s="128"/>
      <c r="U426" s="128"/>
      <c r="V426" s="128"/>
      <c r="W426" s="128"/>
      <c r="X426" s="128"/>
      <c r="Y426" s="128"/>
      <c r="Z426" s="128"/>
    </row>
    <row r="427" spans="1:26" x14ac:dyDescent="0.25">
      <c r="A427" s="128"/>
      <c r="B427" s="128"/>
      <c r="C427" s="60"/>
      <c r="D427" s="60"/>
      <c r="E427" s="60"/>
      <c r="F427" s="139"/>
      <c r="G427" s="132"/>
      <c r="H427" s="128"/>
      <c r="I427" s="128"/>
      <c r="J427" s="128"/>
      <c r="K427" s="128"/>
      <c r="L427" s="128"/>
      <c r="M427" s="128"/>
      <c r="N427" s="128"/>
      <c r="O427" s="128"/>
      <c r="P427" s="128"/>
      <c r="Q427" s="128"/>
      <c r="R427" s="128"/>
      <c r="S427" s="128"/>
      <c r="T427" s="128"/>
      <c r="U427" s="128"/>
      <c r="V427" s="128"/>
      <c r="W427" s="128"/>
      <c r="X427" s="128"/>
      <c r="Y427" s="128"/>
      <c r="Z427" s="128"/>
    </row>
    <row r="428" spans="1:26" x14ac:dyDescent="0.25">
      <c r="A428" s="128"/>
      <c r="B428" s="128"/>
      <c r="C428" s="60"/>
      <c r="D428" s="60"/>
      <c r="E428" s="60"/>
      <c r="F428" s="139"/>
      <c r="G428" s="132"/>
      <c r="H428" s="128"/>
      <c r="I428" s="128"/>
      <c r="J428" s="128"/>
      <c r="K428" s="128"/>
      <c r="L428" s="128"/>
      <c r="M428" s="128"/>
      <c r="N428" s="128"/>
      <c r="O428" s="128"/>
      <c r="P428" s="128"/>
      <c r="Q428" s="128"/>
      <c r="R428" s="128"/>
      <c r="S428" s="128"/>
      <c r="T428" s="128"/>
      <c r="U428" s="128"/>
      <c r="V428" s="128"/>
      <c r="W428" s="128"/>
      <c r="X428" s="128"/>
      <c r="Y428" s="128"/>
      <c r="Z428" s="128"/>
    </row>
    <row r="429" spans="1:26" x14ac:dyDescent="0.25">
      <c r="A429" s="128"/>
      <c r="B429" s="128"/>
      <c r="C429" s="60"/>
      <c r="D429" s="60"/>
      <c r="E429" s="60"/>
      <c r="F429" s="139"/>
      <c r="G429" s="132"/>
      <c r="H429" s="128"/>
      <c r="I429" s="128"/>
      <c r="J429" s="128"/>
      <c r="K429" s="128"/>
      <c r="L429" s="128"/>
      <c r="M429" s="128"/>
      <c r="N429" s="128"/>
      <c r="O429" s="128"/>
      <c r="P429" s="128"/>
      <c r="Q429" s="128"/>
      <c r="R429" s="128"/>
      <c r="S429" s="128"/>
      <c r="T429" s="128"/>
      <c r="U429" s="128"/>
      <c r="V429" s="128"/>
      <c r="W429" s="128"/>
      <c r="X429" s="128"/>
      <c r="Y429" s="128"/>
      <c r="Z429" s="128"/>
    </row>
    <row r="430" spans="1:26" x14ac:dyDescent="0.25">
      <c r="A430" s="128"/>
      <c r="B430" s="128"/>
      <c r="C430" s="60"/>
      <c r="D430" s="60"/>
      <c r="E430" s="60"/>
      <c r="F430" s="139"/>
      <c r="G430" s="132"/>
      <c r="H430" s="128"/>
      <c r="I430" s="128"/>
      <c r="J430" s="128"/>
      <c r="K430" s="128"/>
      <c r="L430" s="128"/>
      <c r="M430" s="128"/>
      <c r="N430" s="128"/>
      <c r="O430" s="128"/>
      <c r="P430" s="128"/>
      <c r="Q430" s="128"/>
      <c r="R430" s="128"/>
      <c r="S430" s="128"/>
      <c r="T430" s="128"/>
      <c r="U430" s="128"/>
      <c r="V430" s="128"/>
      <c r="W430" s="128"/>
      <c r="X430" s="128"/>
      <c r="Y430" s="128"/>
      <c r="Z430" s="128"/>
    </row>
    <row r="431" spans="1:26" x14ac:dyDescent="0.25">
      <c r="A431" s="128"/>
      <c r="B431" s="128"/>
      <c r="C431" s="60"/>
      <c r="D431" s="60"/>
      <c r="E431" s="60"/>
      <c r="F431" s="139"/>
      <c r="G431" s="132"/>
      <c r="H431" s="128"/>
      <c r="I431" s="128"/>
      <c r="J431" s="128"/>
      <c r="K431" s="128"/>
      <c r="L431" s="128"/>
      <c r="M431" s="128"/>
      <c r="N431" s="128"/>
      <c r="O431" s="128"/>
      <c r="P431" s="128"/>
      <c r="Q431" s="128"/>
      <c r="R431" s="128"/>
      <c r="S431" s="128"/>
      <c r="T431" s="128"/>
      <c r="U431" s="128"/>
      <c r="V431" s="128"/>
      <c r="W431" s="128"/>
      <c r="X431" s="128"/>
      <c r="Y431" s="128"/>
      <c r="Z431" s="128"/>
    </row>
    <row r="432" spans="1:26" x14ac:dyDescent="0.25">
      <c r="A432" s="128"/>
      <c r="B432" s="128"/>
      <c r="C432" s="60"/>
      <c r="D432" s="60"/>
      <c r="E432" s="60"/>
      <c r="F432" s="139"/>
      <c r="G432" s="132"/>
      <c r="H432" s="128"/>
      <c r="I432" s="128"/>
      <c r="J432" s="128"/>
      <c r="K432" s="128"/>
      <c r="L432" s="128"/>
      <c r="M432" s="128"/>
      <c r="N432" s="128"/>
      <c r="O432" s="128"/>
      <c r="P432" s="128"/>
      <c r="Q432" s="128"/>
      <c r="R432" s="128"/>
      <c r="S432" s="128"/>
      <c r="T432" s="128"/>
      <c r="U432" s="128"/>
      <c r="V432" s="128"/>
      <c r="W432" s="128"/>
      <c r="X432" s="128"/>
      <c r="Y432" s="128"/>
      <c r="Z432" s="128"/>
    </row>
    <row r="433" spans="1:26" x14ac:dyDescent="0.25">
      <c r="A433" s="128"/>
      <c r="B433" s="128"/>
      <c r="C433" s="60"/>
      <c r="D433" s="60"/>
      <c r="E433" s="60"/>
      <c r="F433" s="139"/>
      <c r="G433" s="132"/>
      <c r="H433" s="128"/>
      <c r="I433" s="128"/>
      <c r="J433" s="128"/>
      <c r="K433" s="128"/>
      <c r="L433" s="128"/>
      <c r="M433" s="128"/>
      <c r="N433" s="128"/>
      <c r="O433" s="128"/>
      <c r="P433" s="128"/>
      <c r="Q433" s="128"/>
      <c r="R433" s="128"/>
      <c r="S433" s="128"/>
      <c r="T433" s="128"/>
      <c r="U433" s="128"/>
      <c r="V433" s="128"/>
      <c r="W433" s="128"/>
      <c r="X433" s="128"/>
      <c r="Y433" s="128"/>
      <c r="Z433" s="128"/>
    </row>
    <row r="434" spans="1:26" x14ac:dyDescent="0.25">
      <c r="A434" s="128"/>
      <c r="B434" s="128"/>
      <c r="C434" s="60"/>
      <c r="D434" s="60"/>
      <c r="E434" s="60"/>
      <c r="F434" s="139"/>
      <c r="G434" s="132"/>
      <c r="H434" s="128"/>
      <c r="I434" s="128"/>
      <c r="J434" s="128"/>
      <c r="K434" s="128"/>
      <c r="L434" s="128"/>
      <c r="M434" s="128"/>
      <c r="N434" s="128"/>
      <c r="O434" s="128"/>
      <c r="P434" s="128"/>
      <c r="Q434" s="128"/>
      <c r="R434" s="128"/>
      <c r="S434" s="128"/>
      <c r="T434" s="128"/>
      <c r="U434" s="128"/>
      <c r="V434" s="128"/>
      <c r="W434" s="128"/>
      <c r="X434" s="128"/>
      <c r="Y434" s="128"/>
      <c r="Z434" s="128"/>
    </row>
    <row r="435" spans="1:26" x14ac:dyDescent="0.25">
      <c r="A435" s="128"/>
      <c r="B435" s="128"/>
      <c r="C435" s="60"/>
      <c r="D435" s="60"/>
      <c r="E435" s="60"/>
      <c r="F435" s="139"/>
      <c r="G435" s="132"/>
      <c r="H435" s="128"/>
      <c r="I435" s="128"/>
      <c r="J435" s="128"/>
      <c r="K435" s="128"/>
      <c r="L435" s="128"/>
      <c r="M435" s="128"/>
      <c r="N435" s="128"/>
      <c r="O435" s="128"/>
      <c r="P435" s="128"/>
      <c r="Q435" s="128"/>
      <c r="R435" s="128"/>
      <c r="S435" s="128"/>
      <c r="T435" s="128"/>
      <c r="U435" s="128"/>
      <c r="V435" s="128"/>
      <c r="W435" s="128"/>
      <c r="X435" s="128"/>
      <c r="Y435" s="128"/>
      <c r="Z435" s="128"/>
    </row>
    <row r="436" spans="1:26" x14ac:dyDescent="0.25">
      <c r="A436" s="128"/>
      <c r="B436" s="128"/>
      <c r="C436" s="60"/>
      <c r="D436" s="60"/>
      <c r="E436" s="60"/>
      <c r="F436" s="139"/>
      <c r="G436" s="132"/>
      <c r="H436" s="128"/>
      <c r="I436" s="128"/>
      <c r="J436" s="128"/>
      <c r="K436" s="128"/>
      <c r="L436" s="128"/>
      <c r="M436" s="128"/>
      <c r="N436" s="128"/>
      <c r="O436" s="128"/>
      <c r="P436" s="128"/>
      <c r="Q436" s="128"/>
      <c r="R436" s="128"/>
      <c r="S436" s="128"/>
      <c r="T436" s="128"/>
      <c r="U436" s="128"/>
      <c r="V436" s="128"/>
      <c r="W436" s="128"/>
      <c r="X436" s="128"/>
      <c r="Y436" s="128"/>
      <c r="Z436" s="128"/>
    </row>
    <row r="437" spans="1:26" x14ac:dyDescent="0.25">
      <c r="A437" s="128"/>
      <c r="B437" s="128"/>
      <c r="C437" s="60"/>
      <c r="D437" s="60"/>
      <c r="E437" s="60"/>
      <c r="F437" s="139"/>
      <c r="G437" s="132"/>
      <c r="H437" s="128"/>
      <c r="I437" s="128"/>
      <c r="J437" s="128"/>
      <c r="K437" s="128"/>
      <c r="L437" s="128"/>
      <c r="M437" s="128"/>
      <c r="N437" s="128"/>
      <c r="O437" s="128"/>
      <c r="P437" s="128"/>
      <c r="Q437" s="128"/>
      <c r="R437" s="128"/>
      <c r="S437" s="128"/>
      <c r="T437" s="128"/>
      <c r="U437" s="128"/>
      <c r="V437" s="128"/>
      <c r="W437" s="128"/>
      <c r="X437" s="128"/>
      <c r="Y437" s="128"/>
      <c r="Z437" s="128"/>
    </row>
    <row r="438" spans="1:26" x14ac:dyDescent="0.25">
      <c r="A438" s="128"/>
      <c r="B438" s="128"/>
      <c r="C438" s="60"/>
      <c r="D438" s="60"/>
      <c r="E438" s="60"/>
      <c r="F438" s="139"/>
      <c r="G438" s="132"/>
      <c r="H438" s="128"/>
      <c r="I438" s="128"/>
      <c r="J438" s="128"/>
      <c r="K438" s="128"/>
      <c r="L438" s="128"/>
      <c r="M438" s="128"/>
      <c r="N438" s="128"/>
      <c r="O438" s="128"/>
      <c r="P438" s="128"/>
      <c r="Q438" s="128"/>
      <c r="R438" s="128"/>
      <c r="S438" s="128"/>
      <c r="T438" s="128"/>
      <c r="U438" s="128"/>
      <c r="V438" s="128"/>
      <c r="W438" s="128"/>
      <c r="X438" s="128"/>
      <c r="Y438" s="128"/>
      <c r="Z438" s="128"/>
    </row>
    <row r="439" spans="1:26" x14ac:dyDescent="0.25">
      <c r="A439" s="128"/>
      <c r="B439" s="128"/>
      <c r="C439" s="60"/>
      <c r="D439" s="60"/>
      <c r="E439" s="60"/>
      <c r="F439" s="139"/>
      <c r="G439" s="132"/>
      <c r="H439" s="128"/>
      <c r="I439" s="128"/>
      <c r="J439" s="128"/>
      <c r="K439" s="128"/>
      <c r="L439" s="128"/>
      <c r="M439" s="128"/>
      <c r="N439" s="128"/>
      <c r="O439" s="128"/>
      <c r="P439" s="128"/>
      <c r="Q439" s="128"/>
      <c r="R439" s="128"/>
      <c r="S439" s="128"/>
      <c r="T439" s="128"/>
      <c r="U439" s="128"/>
      <c r="V439" s="128"/>
      <c r="W439" s="128"/>
      <c r="X439" s="128"/>
      <c r="Y439" s="128"/>
      <c r="Z439" s="128"/>
    </row>
    <row r="440" spans="1:26" x14ac:dyDescent="0.25">
      <c r="A440" s="128"/>
      <c r="B440" s="128"/>
      <c r="C440" s="60"/>
      <c r="D440" s="60"/>
      <c r="E440" s="60"/>
      <c r="F440" s="139"/>
      <c r="G440" s="132"/>
      <c r="H440" s="128"/>
      <c r="I440" s="128"/>
      <c r="J440" s="128"/>
      <c r="K440" s="128"/>
      <c r="L440" s="128"/>
      <c r="M440" s="128"/>
      <c r="N440" s="128"/>
      <c r="O440" s="128"/>
      <c r="P440" s="128"/>
      <c r="Q440" s="128"/>
      <c r="R440" s="128"/>
      <c r="S440" s="128"/>
      <c r="T440" s="128"/>
      <c r="U440" s="128"/>
      <c r="V440" s="128"/>
      <c r="W440" s="128"/>
      <c r="X440" s="128"/>
      <c r="Y440" s="128"/>
      <c r="Z440" s="128"/>
    </row>
    <row r="441" spans="1:26" x14ac:dyDescent="0.25">
      <c r="A441" s="128"/>
      <c r="B441" s="128"/>
      <c r="C441" s="60"/>
      <c r="D441" s="60"/>
      <c r="E441" s="60"/>
      <c r="F441" s="139"/>
      <c r="G441" s="132"/>
      <c r="H441" s="128"/>
      <c r="I441" s="128"/>
      <c r="J441" s="128"/>
      <c r="K441" s="128"/>
      <c r="L441" s="128"/>
      <c r="M441" s="128"/>
      <c r="N441" s="128"/>
      <c r="O441" s="128"/>
      <c r="P441" s="128"/>
      <c r="Q441" s="128"/>
      <c r="R441" s="128"/>
      <c r="S441" s="128"/>
      <c r="T441" s="128"/>
      <c r="U441" s="128"/>
      <c r="V441" s="128"/>
      <c r="W441" s="128"/>
      <c r="X441" s="128"/>
      <c r="Y441" s="128"/>
      <c r="Z441" s="128"/>
    </row>
    <row r="442" spans="1:26" x14ac:dyDescent="0.25">
      <c r="A442" s="128"/>
      <c r="B442" s="128"/>
      <c r="C442" s="60"/>
      <c r="D442" s="60"/>
      <c r="E442" s="60"/>
      <c r="F442" s="139"/>
      <c r="G442" s="132"/>
      <c r="H442" s="128"/>
      <c r="I442" s="128"/>
      <c r="J442" s="128"/>
      <c r="K442" s="128"/>
      <c r="L442" s="128"/>
      <c r="M442" s="128"/>
      <c r="N442" s="128"/>
      <c r="O442" s="128"/>
      <c r="P442" s="128"/>
      <c r="Q442" s="128"/>
      <c r="R442" s="128"/>
      <c r="S442" s="128"/>
      <c r="T442" s="128"/>
      <c r="U442" s="128"/>
      <c r="V442" s="128"/>
      <c r="W442" s="128"/>
      <c r="X442" s="128"/>
      <c r="Y442" s="128"/>
      <c r="Z442" s="128"/>
    </row>
    <row r="443" spans="1:26" x14ac:dyDescent="0.25">
      <c r="A443" s="128"/>
      <c r="B443" s="128"/>
      <c r="C443" s="60"/>
      <c r="D443" s="60"/>
      <c r="E443" s="60"/>
      <c r="F443" s="139"/>
      <c r="G443" s="132"/>
      <c r="H443" s="128"/>
      <c r="I443" s="128"/>
      <c r="J443" s="128"/>
      <c r="K443" s="128"/>
      <c r="L443" s="128"/>
      <c r="M443" s="128"/>
      <c r="N443" s="128"/>
      <c r="O443" s="128"/>
      <c r="P443" s="128"/>
      <c r="Q443" s="128"/>
      <c r="R443" s="128"/>
      <c r="S443" s="128"/>
      <c r="T443" s="128"/>
      <c r="U443" s="128"/>
      <c r="V443" s="128"/>
      <c r="W443" s="128"/>
      <c r="X443" s="128"/>
      <c r="Y443" s="128"/>
      <c r="Z443" s="128"/>
    </row>
    <row r="444" spans="1:26" x14ac:dyDescent="0.25">
      <c r="A444" s="128"/>
      <c r="B444" s="128"/>
      <c r="C444" s="60"/>
      <c r="D444" s="60"/>
      <c r="E444" s="60"/>
      <c r="F444" s="139"/>
      <c r="G444" s="132"/>
      <c r="H444" s="128"/>
      <c r="I444" s="128"/>
      <c r="J444" s="128"/>
      <c r="K444" s="128"/>
      <c r="L444" s="128"/>
      <c r="M444" s="128"/>
      <c r="N444" s="128"/>
      <c r="O444" s="128"/>
      <c r="P444" s="128"/>
      <c r="Q444" s="128"/>
      <c r="R444" s="128"/>
      <c r="S444" s="128"/>
      <c r="T444" s="128"/>
      <c r="U444" s="128"/>
      <c r="V444" s="128"/>
      <c r="W444" s="128"/>
      <c r="X444" s="128"/>
      <c r="Y444" s="128"/>
      <c r="Z444" s="128"/>
    </row>
    <row r="445" spans="1:26" x14ac:dyDescent="0.25">
      <c r="A445" s="128"/>
      <c r="B445" s="128"/>
      <c r="C445" s="60"/>
      <c r="D445" s="60"/>
      <c r="E445" s="60"/>
      <c r="F445" s="139"/>
      <c r="G445" s="132"/>
      <c r="H445" s="128"/>
      <c r="I445" s="128"/>
      <c r="J445" s="128"/>
      <c r="K445" s="128"/>
      <c r="L445" s="128"/>
      <c r="M445" s="128"/>
      <c r="N445" s="128"/>
      <c r="O445" s="128"/>
      <c r="P445" s="128"/>
      <c r="Q445" s="128"/>
      <c r="R445" s="128"/>
      <c r="S445" s="128"/>
      <c r="T445" s="128"/>
      <c r="U445" s="128"/>
      <c r="V445" s="128"/>
      <c r="W445" s="128"/>
      <c r="X445" s="128"/>
      <c r="Y445" s="128"/>
      <c r="Z445" s="128"/>
    </row>
    <row r="446" spans="1:26" x14ac:dyDescent="0.25">
      <c r="A446" s="128"/>
      <c r="B446" s="128"/>
      <c r="C446" s="60"/>
      <c r="D446" s="60"/>
      <c r="E446" s="60"/>
      <c r="F446" s="139"/>
      <c r="G446" s="132"/>
      <c r="H446" s="128"/>
      <c r="I446" s="128"/>
      <c r="J446" s="128"/>
      <c r="K446" s="128"/>
      <c r="L446" s="128"/>
      <c r="M446" s="128"/>
      <c r="N446" s="128"/>
      <c r="O446" s="128"/>
      <c r="P446" s="128"/>
      <c r="Q446" s="128"/>
      <c r="R446" s="128"/>
      <c r="S446" s="128"/>
      <c r="T446" s="128"/>
      <c r="U446" s="128"/>
      <c r="V446" s="128"/>
      <c r="W446" s="128"/>
      <c r="X446" s="128"/>
      <c r="Y446" s="128"/>
      <c r="Z446" s="128"/>
    </row>
    <row r="447" spans="1:26" x14ac:dyDescent="0.25">
      <c r="A447" s="128"/>
      <c r="B447" s="128"/>
      <c r="C447" s="60"/>
      <c r="D447" s="60"/>
      <c r="E447" s="60"/>
      <c r="F447" s="139"/>
      <c r="G447" s="132"/>
      <c r="H447" s="128"/>
      <c r="I447" s="128"/>
      <c r="J447" s="128"/>
      <c r="K447" s="128"/>
      <c r="L447" s="128"/>
      <c r="M447" s="128"/>
      <c r="N447" s="128"/>
      <c r="O447" s="128"/>
      <c r="P447" s="128"/>
      <c r="Q447" s="128"/>
      <c r="R447" s="128"/>
      <c r="S447" s="128"/>
      <c r="T447" s="128"/>
      <c r="U447" s="128"/>
      <c r="V447" s="128"/>
      <c r="W447" s="128"/>
      <c r="X447" s="128"/>
      <c r="Y447" s="128"/>
      <c r="Z447" s="128"/>
    </row>
    <row r="448" spans="1:26" x14ac:dyDescent="0.25">
      <c r="A448" s="128"/>
      <c r="B448" s="128"/>
      <c r="C448" s="60"/>
      <c r="D448" s="60"/>
      <c r="E448" s="60"/>
      <c r="F448" s="139"/>
      <c r="G448" s="132"/>
      <c r="H448" s="128"/>
      <c r="I448" s="128"/>
      <c r="J448" s="128"/>
      <c r="K448" s="128"/>
      <c r="L448" s="128"/>
      <c r="M448" s="128"/>
      <c r="N448" s="128"/>
      <c r="O448" s="128"/>
      <c r="P448" s="128"/>
      <c r="Q448" s="128"/>
      <c r="R448" s="128"/>
      <c r="S448" s="128"/>
      <c r="T448" s="128"/>
      <c r="U448" s="128"/>
      <c r="V448" s="128"/>
      <c r="W448" s="128"/>
      <c r="X448" s="128"/>
      <c r="Y448" s="128"/>
      <c r="Z448" s="128"/>
    </row>
    <row r="449" spans="1:26" x14ac:dyDescent="0.25">
      <c r="A449" s="128"/>
      <c r="B449" s="128"/>
      <c r="C449" s="60"/>
      <c r="D449" s="60"/>
      <c r="E449" s="60"/>
      <c r="F449" s="139"/>
      <c r="G449" s="132"/>
      <c r="H449" s="128"/>
      <c r="I449" s="128"/>
      <c r="J449" s="128"/>
      <c r="K449" s="128"/>
      <c r="L449" s="128"/>
      <c r="M449" s="128"/>
      <c r="N449" s="128"/>
      <c r="O449" s="128"/>
      <c r="P449" s="128"/>
      <c r="Q449" s="128"/>
      <c r="R449" s="128"/>
      <c r="S449" s="128"/>
      <c r="T449" s="128"/>
      <c r="U449" s="128"/>
      <c r="V449" s="128"/>
      <c r="W449" s="128"/>
      <c r="X449" s="128"/>
      <c r="Y449" s="128"/>
      <c r="Z449" s="128"/>
    </row>
    <row r="450" spans="1:26" x14ac:dyDescent="0.25">
      <c r="A450" s="128"/>
      <c r="B450" s="128"/>
      <c r="C450" s="60"/>
      <c r="D450" s="60"/>
      <c r="E450" s="60"/>
      <c r="F450" s="139"/>
      <c r="G450" s="132"/>
      <c r="H450" s="128"/>
      <c r="I450" s="128"/>
      <c r="J450" s="128"/>
      <c r="K450" s="128"/>
      <c r="L450" s="128"/>
      <c r="M450" s="128"/>
      <c r="N450" s="128"/>
      <c r="O450" s="128"/>
      <c r="P450" s="128"/>
      <c r="Q450" s="128"/>
      <c r="R450" s="128"/>
      <c r="S450" s="128"/>
      <c r="T450" s="128"/>
      <c r="U450" s="128"/>
      <c r="V450" s="128"/>
      <c r="W450" s="128"/>
      <c r="X450" s="128"/>
      <c r="Y450" s="128"/>
      <c r="Z450" s="128"/>
    </row>
    <row r="451" spans="1:26" x14ac:dyDescent="0.25">
      <c r="A451" s="128"/>
      <c r="B451" s="128"/>
      <c r="C451" s="60"/>
      <c r="D451" s="60"/>
      <c r="E451" s="60"/>
      <c r="F451" s="139"/>
      <c r="G451" s="132"/>
      <c r="H451" s="128"/>
      <c r="I451" s="128"/>
      <c r="J451" s="128"/>
      <c r="K451" s="128"/>
      <c r="L451" s="128"/>
      <c r="M451" s="128"/>
      <c r="N451" s="128"/>
      <c r="O451" s="128"/>
      <c r="P451" s="128"/>
      <c r="Q451" s="128"/>
      <c r="R451" s="128"/>
      <c r="S451" s="128"/>
      <c r="T451" s="128"/>
      <c r="U451" s="128"/>
      <c r="V451" s="128"/>
      <c r="W451" s="128"/>
      <c r="X451" s="128"/>
      <c r="Y451" s="128"/>
      <c r="Z451" s="128"/>
    </row>
    <row r="452" spans="1:26" x14ac:dyDescent="0.25">
      <c r="A452" s="128"/>
      <c r="B452" s="128"/>
      <c r="C452" s="60"/>
      <c r="D452" s="60"/>
      <c r="E452" s="60"/>
      <c r="F452" s="139"/>
      <c r="G452" s="132"/>
      <c r="H452" s="128"/>
      <c r="I452" s="128"/>
      <c r="J452" s="128"/>
      <c r="K452" s="128"/>
      <c r="L452" s="128"/>
      <c r="M452" s="128"/>
      <c r="N452" s="128"/>
      <c r="O452" s="128"/>
      <c r="P452" s="128"/>
      <c r="Q452" s="128"/>
      <c r="R452" s="128"/>
      <c r="S452" s="128"/>
      <c r="T452" s="128"/>
      <c r="U452" s="128"/>
      <c r="V452" s="128"/>
      <c r="W452" s="128"/>
      <c r="X452" s="128"/>
      <c r="Y452" s="128"/>
      <c r="Z452" s="128"/>
    </row>
    <row r="453" spans="1:26" x14ac:dyDescent="0.25">
      <c r="A453" s="128"/>
      <c r="B453" s="128"/>
      <c r="C453" s="60"/>
      <c r="D453" s="60"/>
      <c r="E453" s="60"/>
      <c r="F453" s="139"/>
      <c r="G453" s="132"/>
      <c r="H453" s="128"/>
      <c r="I453" s="128"/>
      <c r="J453" s="128"/>
      <c r="K453" s="128"/>
      <c r="L453" s="128"/>
      <c r="M453" s="128"/>
      <c r="N453" s="128"/>
      <c r="O453" s="128"/>
      <c r="P453" s="128"/>
      <c r="Q453" s="128"/>
      <c r="R453" s="128"/>
      <c r="S453" s="128"/>
      <c r="T453" s="128"/>
      <c r="U453" s="128"/>
      <c r="V453" s="128"/>
      <c r="W453" s="128"/>
      <c r="X453" s="128"/>
      <c r="Y453" s="128"/>
      <c r="Z453" s="128"/>
    </row>
    <row r="454" spans="1:26" x14ac:dyDescent="0.25">
      <c r="A454" s="128"/>
      <c r="B454" s="128"/>
      <c r="C454" s="60"/>
      <c r="D454" s="60"/>
      <c r="E454" s="60"/>
      <c r="F454" s="139"/>
      <c r="G454" s="132"/>
      <c r="H454" s="128"/>
      <c r="I454" s="128"/>
      <c r="J454" s="128"/>
      <c r="K454" s="128"/>
      <c r="L454" s="128"/>
      <c r="M454" s="128"/>
      <c r="N454" s="128"/>
      <c r="O454" s="128"/>
      <c r="P454" s="128"/>
      <c r="Q454" s="128"/>
      <c r="R454" s="128"/>
      <c r="S454" s="128"/>
      <c r="T454" s="128"/>
      <c r="U454" s="128"/>
      <c r="V454" s="128"/>
      <c r="W454" s="128"/>
      <c r="X454" s="128"/>
      <c r="Y454" s="128"/>
      <c r="Z454" s="128"/>
    </row>
    <row r="455" spans="1:26" x14ac:dyDescent="0.25">
      <c r="A455" s="128"/>
      <c r="B455" s="128"/>
      <c r="C455" s="60"/>
      <c r="D455" s="60"/>
      <c r="E455" s="60"/>
      <c r="F455" s="139"/>
      <c r="G455" s="132"/>
      <c r="H455" s="128"/>
      <c r="I455" s="128"/>
      <c r="J455" s="128"/>
      <c r="K455" s="128"/>
      <c r="L455" s="128"/>
      <c r="M455" s="128"/>
      <c r="N455" s="128"/>
      <c r="O455" s="128"/>
      <c r="P455" s="128"/>
      <c r="Q455" s="128"/>
      <c r="R455" s="128"/>
      <c r="S455" s="128"/>
      <c r="T455" s="128"/>
      <c r="U455" s="128"/>
      <c r="V455" s="128"/>
      <c r="W455" s="128"/>
      <c r="X455" s="128"/>
      <c r="Y455" s="128"/>
      <c r="Z455" s="128"/>
    </row>
    <row r="456" spans="1:26" x14ac:dyDescent="0.25">
      <c r="A456" s="128"/>
      <c r="B456" s="128"/>
      <c r="C456" s="60"/>
      <c r="D456" s="60"/>
      <c r="E456" s="60"/>
      <c r="F456" s="139"/>
      <c r="G456" s="132"/>
      <c r="H456" s="128"/>
      <c r="I456" s="128"/>
      <c r="J456" s="128"/>
      <c r="K456" s="128"/>
      <c r="L456" s="128"/>
      <c r="M456" s="128"/>
      <c r="N456" s="128"/>
      <c r="O456" s="128"/>
      <c r="P456" s="128"/>
      <c r="Q456" s="128"/>
      <c r="R456" s="128"/>
      <c r="S456" s="128"/>
      <c r="T456" s="128"/>
      <c r="U456" s="128"/>
      <c r="V456" s="128"/>
      <c r="W456" s="128"/>
      <c r="X456" s="128"/>
      <c r="Y456" s="128"/>
      <c r="Z456" s="128"/>
    </row>
    <row r="457" spans="1:26" x14ac:dyDescent="0.25">
      <c r="A457" s="128"/>
      <c r="B457" s="128"/>
      <c r="C457" s="60"/>
      <c r="D457" s="60"/>
      <c r="E457" s="60"/>
      <c r="F457" s="139"/>
      <c r="G457" s="132"/>
      <c r="H457" s="128"/>
      <c r="I457" s="128"/>
      <c r="J457" s="128"/>
      <c r="K457" s="128"/>
      <c r="L457" s="128"/>
      <c r="M457" s="128"/>
      <c r="N457" s="128"/>
      <c r="O457" s="128"/>
      <c r="P457" s="128"/>
      <c r="Q457" s="128"/>
      <c r="R457" s="128"/>
      <c r="S457" s="128"/>
      <c r="T457" s="128"/>
      <c r="U457" s="128"/>
      <c r="V457" s="128"/>
      <c r="W457" s="128"/>
      <c r="X457" s="128"/>
      <c r="Y457" s="128"/>
      <c r="Z457" s="128"/>
    </row>
    <row r="458" spans="1:26" x14ac:dyDescent="0.25">
      <c r="A458" s="128"/>
      <c r="B458" s="128"/>
      <c r="C458" s="60"/>
      <c r="D458" s="60"/>
      <c r="E458" s="60"/>
      <c r="F458" s="139"/>
      <c r="G458" s="132"/>
      <c r="H458" s="128"/>
      <c r="I458" s="128"/>
      <c r="J458" s="128"/>
      <c r="K458" s="128"/>
      <c r="L458" s="128"/>
      <c r="M458" s="128"/>
      <c r="N458" s="128"/>
      <c r="O458" s="128"/>
      <c r="P458" s="128"/>
      <c r="Q458" s="128"/>
      <c r="R458" s="128"/>
      <c r="S458" s="128"/>
      <c r="T458" s="128"/>
      <c r="U458" s="128"/>
      <c r="V458" s="128"/>
      <c r="W458" s="128"/>
      <c r="X458" s="128"/>
      <c r="Y458" s="128"/>
      <c r="Z458" s="128"/>
    </row>
    <row r="459" spans="1:26" x14ac:dyDescent="0.25">
      <c r="A459" s="128"/>
      <c r="B459" s="128"/>
      <c r="C459" s="60"/>
      <c r="D459" s="60"/>
      <c r="E459" s="60"/>
      <c r="F459" s="139"/>
      <c r="G459" s="132"/>
      <c r="H459" s="128"/>
      <c r="I459" s="128"/>
      <c r="J459" s="128"/>
      <c r="K459" s="128"/>
      <c r="L459" s="128"/>
      <c r="M459" s="128"/>
      <c r="N459" s="128"/>
      <c r="O459" s="128"/>
      <c r="P459" s="128"/>
      <c r="Q459" s="128"/>
      <c r="R459" s="128"/>
      <c r="S459" s="128"/>
      <c r="T459" s="128"/>
      <c r="U459" s="128"/>
      <c r="V459" s="128"/>
      <c r="W459" s="128"/>
      <c r="X459" s="128"/>
      <c r="Y459" s="128"/>
      <c r="Z459" s="128"/>
    </row>
    <row r="460" spans="1:26" x14ac:dyDescent="0.25">
      <c r="A460" s="128"/>
      <c r="B460" s="128"/>
      <c r="C460" s="60"/>
      <c r="D460" s="60"/>
      <c r="E460" s="60"/>
      <c r="F460" s="139"/>
      <c r="G460" s="132"/>
      <c r="H460" s="128"/>
      <c r="I460" s="128"/>
      <c r="J460" s="128"/>
      <c r="K460" s="128"/>
      <c r="L460" s="128"/>
      <c r="M460" s="128"/>
      <c r="N460" s="128"/>
      <c r="O460" s="128"/>
      <c r="P460" s="128"/>
      <c r="Q460" s="128"/>
      <c r="R460" s="128"/>
      <c r="S460" s="128"/>
      <c r="T460" s="128"/>
      <c r="U460" s="128"/>
      <c r="V460" s="128"/>
      <c r="W460" s="128"/>
      <c r="X460" s="128"/>
      <c r="Y460" s="128"/>
      <c r="Z460" s="128"/>
    </row>
    <row r="461" spans="1:26" x14ac:dyDescent="0.25">
      <c r="A461" s="128"/>
      <c r="B461" s="128"/>
      <c r="C461" s="60"/>
      <c r="D461" s="60"/>
      <c r="E461" s="60"/>
      <c r="F461" s="139"/>
      <c r="G461" s="132"/>
      <c r="H461" s="128"/>
      <c r="I461" s="128"/>
      <c r="J461" s="128"/>
      <c r="K461" s="128"/>
      <c r="L461" s="128"/>
      <c r="M461" s="128"/>
      <c r="N461" s="128"/>
      <c r="O461" s="128"/>
      <c r="P461" s="128"/>
      <c r="Q461" s="128"/>
      <c r="R461" s="128"/>
      <c r="S461" s="128"/>
      <c r="T461" s="128"/>
      <c r="U461" s="128"/>
      <c r="V461" s="128"/>
      <c r="W461" s="128"/>
      <c r="X461" s="128"/>
      <c r="Y461" s="128"/>
      <c r="Z461" s="128"/>
    </row>
    <row r="462" spans="1:26" x14ac:dyDescent="0.25">
      <c r="A462" s="128"/>
      <c r="B462" s="128"/>
      <c r="C462" s="60"/>
      <c r="D462" s="60"/>
      <c r="E462" s="60"/>
      <c r="F462" s="139"/>
      <c r="G462" s="132"/>
      <c r="H462" s="128"/>
      <c r="I462" s="128"/>
      <c r="J462" s="128"/>
      <c r="K462" s="128"/>
      <c r="L462" s="128"/>
      <c r="M462" s="128"/>
      <c r="N462" s="128"/>
      <c r="O462" s="128"/>
      <c r="P462" s="128"/>
      <c r="Q462" s="128"/>
      <c r="R462" s="128"/>
      <c r="S462" s="128"/>
      <c r="T462" s="128"/>
      <c r="U462" s="128"/>
      <c r="V462" s="128"/>
      <c r="W462" s="128"/>
      <c r="X462" s="128"/>
      <c r="Y462" s="128"/>
      <c r="Z462" s="128"/>
    </row>
    <row r="463" spans="1:26" x14ac:dyDescent="0.25">
      <c r="A463" s="128"/>
      <c r="B463" s="128"/>
      <c r="C463" s="60"/>
      <c r="D463" s="60"/>
      <c r="E463" s="60"/>
      <c r="F463" s="139"/>
      <c r="G463" s="132"/>
      <c r="H463" s="128"/>
      <c r="I463" s="128"/>
      <c r="J463" s="128"/>
      <c r="K463" s="128"/>
      <c r="L463" s="128"/>
      <c r="M463" s="128"/>
      <c r="N463" s="128"/>
      <c r="O463" s="128"/>
      <c r="P463" s="128"/>
      <c r="Q463" s="128"/>
      <c r="R463" s="128"/>
      <c r="S463" s="128"/>
      <c r="T463" s="128"/>
      <c r="U463" s="128"/>
      <c r="V463" s="128"/>
      <c r="W463" s="128"/>
      <c r="X463" s="128"/>
      <c r="Y463" s="128"/>
      <c r="Z463" s="128"/>
    </row>
    <row r="464" spans="1:26" x14ac:dyDescent="0.25">
      <c r="A464" s="128"/>
      <c r="B464" s="128"/>
      <c r="C464" s="60"/>
      <c r="D464" s="60"/>
      <c r="E464" s="60"/>
      <c r="F464" s="139"/>
      <c r="G464" s="132"/>
      <c r="H464" s="128"/>
      <c r="I464" s="128"/>
      <c r="J464" s="128"/>
      <c r="K464" s="128"/>
      <c r="L464" s="128"/>
      <c r="M464" s="128"/>
      <c r="N464" s="128"/>
      <c r="O464" s="128"/>
      <c r="P464" s="128"/>
      <c r="Q464" s="128"/>
      <c r="R464" s="128"/>
      <c r="S464" s="128"/>
      <c r="T464" s="128"/>
      <c r="U464" s="128"/>
      <c r="V464" s="128"/>
      <c r="W464" s="128"/>
      <c r="X464" s="128"/>
      <c r="Y464" s="128"/>
      <c r="Z464" s="128"/>
    </row>
    <row r="465" spans="1:26" x14ac:dyDescent="0.25">
      <c r="A465" s="128"/>
      <c r="B465" s="128"/>
      <c r="C465" s="60"/>
      <c r="D465" s="60"/>
      <c r="E465" s="60"/>
      <c r="F465" s="139"/>
      <c r="G465" s="132"/>
      <c r="H465" s="128"/>
      <c r="I465" s="128"/>
      <c r="J465" s="128"/>
      <c r="K465" s="128"/>
      <c r="L465" s="128"/>
      <c r="M465" s="128"/>
      <c r="N465" s="128"/>
      <c r="O465" s="128"/>
      <c r="P465" s="128"/>
      <c r="Q465" s="128"/>
      <c r="R465" s="128"/>
      <c r="S465" s="128"/>
      <c r="T465" s="128"/>
      <c r="U465" s="128"/>
      <c r="V465" s="128"/>
      <c r="W465" s="128"/>
      <c r="X465" s="128"/>
      <c r="Y465" s="128"/>
      <c r="Z465" s="128"/>
    </row>
    <row r="466" spans="1:26" x14ac:dyDescent="0.25">
      <c r="A466" s="128"/>
      <c r="B466" s="128"/>
      <c r="C466" s="60"/>
      <c r="D466" s="60"/>
      <c r="E466" s="60"/>
      <c r="F466" s="139"/>
      <c r="G466" s="132"/>
      <c r="H466" s="128"/>
      <c r="I466" s="128"/>
      <c r="J466" s="128"/>
      <c r="K466" s="128"/>
      <c r="L466" s="128"/>
      <c r="M466" s="128"/>
      <c r="N466" s="128"/>
      <c r="O466" s="128"/>
      <c r="P466" s="128"/>
      <c r="Q466" s="128"/>
      <c r="R466" s="128"/>
      <c r="S466" s="128"/>
      <c r="T466" s="128"/>
      <c r="U466" s="128"/>
      <c r="V466" s="128"/>
      <c r="W466" s="128"/>
      <c r="X466" s="128"/>
      <c r="Y466" s="128"/>
      <c r="Z466" s="128"/>
    </row>
    <row r="467" spans="1:26" x14ac:dyDescent="0.25">
      <c r="A467" s="128"/>
      <c r="B467" s="128"/>
      <c r="C467" s="60"/>
      <c r="D467" s="60"/>
      <c r="E467" s="60"/>
      <c r="F467" s="139"/>
      <c r="G467" s="132"/>
      <c r="H467" s="128"/>
      <c r="I467" s="128"/>
      <c r="J467" s="128"/>
      <c r="K467" s="128"/>
      <c r="L467" s="128"/>
      <c r="M467" s="128"/>
      <c r="N467" s="128"/>
      <c r="O467" s="128"/>
      <c r="P467" s="128"/>
      <c r="Q467" s="128"/>
      <c r="R467" s="128"/>
      <c r="S467" s="128"/>
      <c r="T467" s="128"/>
      <c r="U467" s="128"/>
      <c r="V467" s="128"/>
      <c r="W467" s="128"/>
      <c r="X467" s="128"/>
      <c r="Y467" s="128"/>
      <c r="Z467" s="128"/>
    </row>
    <row r="468" spans="1:26" x14ac:dyDescent="0.25">
      <c r="A468" s="128"/>
      <c r="B468" s="128"/>
      <c r="C468" s="60"/>
      <c r="D468" s="60"/>
      <c r="E468" s="60"/>
      <c r="F468" s="139"/>
      <c r="G468" s="132"/>
      <c r="H468" s="128"/>
      <c r="I468" s="128"/>
      <c r="J468" s="128"/>
      <c r="K468" s="128"/>
      <c r="L468" s="128"/>
      <c r="M468" s="128"/>
      <c r="N468" s="128"/>
      <c r="O468" s="128"/>
      <c r="P468" s="128"/>
      <c r="Q468" s="128"/>
      <c r="R468" s="128"/>
      <c r="S468" s="128"/>
      <c r="T468" s="128"/>
      <c r="U468" s="128"/>
      <c r="V468" s="128"/>
      <c r="W468" s="128"/>
      <c r="X468" s="128"/>
      <c r="Y468" s="128"/>
      <c r="Z468" s="128"/>
    </row>
    <row r="469" spans="1:26" x14ac:dyDescent="0.25">
      <c r="A469" s="128"/>
      <c r="B469" s="128"/>
      <c r="C469" s="60"/>
      <c r="D469" s="60"/>
      <c r="E469" s="60"/>
      <c r="F469" s="139"/>
      <c r="G469" s="132"/>
      <c r="H469" s="128"/>
      <c r="I469" s="128"/>
      <c r="J469" s="128"/>
      <c r="K469" s="128"/>
      <c r="L469" s="128"/>
      <c r="M469" s="128"/>
      <c r="N469" s="128"/>
      <c r="O469" s="128"/>
      <c r="P469" s="128"/>
      <c r="Q469" s="128"/>
      <c r="R469" s="128"/>
      <c r="S469" s="128"/>
      <c r="T469" s="128"/>
      <c r="U469" s="128"/>
      <c r="V469" s="128"/>
      <c r="W469" s="128"/>
      <c r="X469" s="128"/>
      <c r="Y469" s="128"/>
      <c r="Z469" s="128"/>
    </row>
    <row r="470" spans="1:26" x14ac:dyDescent="0.25">
      <c r="A470" s="128"/>
      <c r="B470" s="128"/>
      <c r="C470" s="60"/>
      <c r="D470" s="60"/>
      <c r="E470" s="60"/>
      <c r="F470" s="139"/>
      <c r="G470" s="132"/>
      <c r="H470" s="128"/>
      <c r="I470" s="128"/>
      <c r="J470" s="128"/>
      <c r="K470" s="128"/>
      <c r="L470" s="128"/>
      <c r="M470" s="128"/>
      <c r="N470" s="128"/>
      <c r="O470" s="128"/>
      <c r="P470" s="128"/>
      <c r="Q470" s="128"/>
      <c r="R470" s="128"/>
      <c r="S470" s="128"/>
      <c r="T470" s="128"/>
      <c r="U470" s="128"/>
      <c r="V470" s="128"/>
      <c r="W470" s="128"/>
      <c r="X470" s="128"/>
      <c r="Y470" s="128"/>
      <c r="Z470" s="128"/>
    </row>
    <row r="471" spans="1:26" x14ac:dyDescent="0.25">
      <c r="A471" s="128"/>
      <c r="B471" s="128"/>
      <c r="C471" s="60"/>
      <c r="D471" s="60"/>
      <c r="E471" s="60"/>
      <c r="F471" s="139"/>
      <c r="G471" s="132"/>
      <c r="H471" s="128"/>
      <c r="I471" s="128"/>
      <c r="J471" s="128"/>
      <c r="K471" s="128"/>
      <c r="L471" s="128"/>
      <c r="M471" s="128"/>
      <c r="N471" s="128"/>
      <c r="O471" s="128"/>
      <c r="P471" s="128"/>
      <c r="Q471" s="128"/>
      <c r="R471" s="128"/>
      <c r="S471" s="128"/>
      <c r="T471" s="128"/>
      <c r="U471" s="128"/>
      <c r="V471" s="128"/>
      <c r="W471" s="128"/>
      <c r="X471" s="128"/>
      <c r="Y471" s="128"/>
      <c r="Z471" s="128"/>
    </row>
    <row r="472" spans="1:26" x14ac:dyDescent="0.25">
      <c r="A472" s="128"/>
      <c r="B472" s="128"/>
      <c r="C472" s="60"/>
      <c r="D472" s="60"/>
      <c r="E472" s="60"/>
      <c r="F472" s="139"/>
      <c r="G472" s="132"/>
      <c r="H472" s="128"/>
      <c r="I472" s="128"/>
      <c r="J472" s="128"/>
      <c r="K472" s="128"/>
      <c r="L472" s="128"/>
      <c r="M472" s="128"/>
      <c r="N472" s="128"/>
      <c r="O472" s="128"/>
      <c r="P472" s="128"/>
      <c r="Q472" s="128"/>
      <c r="R472" s="128"/>
      <c r="S472" s="128"/>
      <c r="T472" s="128"/>
      <c r="U472" s="128"/>
      <c r="V472" s="128"/>
      <c r="W472" s="128"/>
      <c r="X472" s="128"/>
      <c r="Y472" s="128"/>
      <c r="Z472" s="128"/>
    </row>
    <row r="473" spans="1:26" x14ac:dyDescent="0.25">
      <c r="A473" s="128"/>
      <c r="B473" s="128"/>
      <c r="C473" s="60"/>
      <c r="D473" s="60"/>
      <c r="E473" s="60"/>
      <c r="F473" s="139"/>
      <c r="G473" s="132"/>
      <c r="H473" s="128"/>
      <c r="I473" s="128"/>
      <c r="J473" s="128"/>
      <c r="K473" s="128"/>
      <c r="L473" s="128"/>
      <c r="M473" s="128"/>
      <c r="N473" s="128"/>
      <c r="O473" s="128"/>
      <c r="P473" s="128"/>
      <c r="Q473" s="128"/>
      <c r="R473" s="128"/>
      <c r="S473" s="128"/>
      <c r="T473" s="128"/>
      <c r="U473" s="128"/>
      <c r="V473" s="128"/>
      <c r="W473" s="128"/>
      <c r="X473" s="128"/>
      <c r="Y473" s="128"/>
      <c r="Z473" s="128"/>
    </row>
    <row r="474" spans="1:26" x14ac:dyDescent="0.25">
      <c r="A474" s="128"/>
      <c r="B474" s="128"/>
      <c r="C474" s="60"/>
      <c r="D474" s="60"/>
      <c r="E474" s="60"/>
      <c r="F474" s="139"/>
      <c r="G474" s="132"/>
      <c r="H474" s="128"/>
      <c r="I474" s="128"/>
      <c r="J474" s="128"/>
      <c r="K474" s="128"/>
      <c r="L474" s="128"/>
      <c r="M474" s="128"/>
      <c r="N474" s="128"/>
      <c r="O474" s="128"/>
      <c r="P474" s="128"/>
      <c r="Q474" s="128"/>
      <c r="R474" s="128"/>
      <c r="S474" s="128"/>
      <c r="T474" s="128"/>
      <c r="U474" s="128"/>
      <c r="V474" s="128"/>
      <c r="W474" s="128"/>
      <c r="X474" s="128"/>
      <c r="Y474" s="128"/>
      <c r="Z474" s="128"/>
    </row>
    <row r="475" spans="1:26" x14ac:dyDescent="0.25">
      <c r="A475" s="128"/>
      <c r="B475" s="128"/>
      <c r="C475" s="60"/>
      <c r="D475" s="60"/>
      <c r="E475" s="60"/>
      <c r="F475" s="139"/>
      <c r="G475" s="132"/>
      <c r="H475" s="128"/>
      <c r="I475" s="128"/>
      <c r="J475" s="128"/>
      <c r="K475" s="128"/>
      <c r="L475" s="128"/>
      <c r="M475" s="128"/>
      <c r="N475" s="128"/>
      <c r="O475" s="128"/>
      <c r="P475" s="128"/>
      <c r="Q475" s="128"/>
      <c r="R475" s="128"/>
      <c r="S475" s="128"/>
      <c r="T475" s="128"/>
      <c r="U475" s="128"/>
      <c r="V475" s="128"/>
      <c r="W475" s="128"/>
      <c r="X475" s="128"/>
      <c r="Y475" s="128"/>
      <c r="Z475" s="128"/>
    </row>
    <row r="476" spans="1:26" x14ac:dyDescent="0.25">
      <c r="A476" s="128"/>
      <c r="B476" s="128"/>
      <c r="C476" s="60"/>
      <c r="D476" s="60"/>
      <c r="E476" s="60"/>
      <c r="F476" s="139"/>
      <c r="G476" s="132"/>
      <c r="H476" s="128"/>
      <c r="I476" s="128"/>
      <c r="J476" s="128"/>
      <c r="K476" s="128"/>
      <c r="L476" s="128"/>
      <c r="M476" s="128"/>
      <c r="N476" s="128"/>
      <c r="O476" s="128"/>
      <c r="P476" s="128"/>
      <c r="Q476" s="128"/>
      <c r="R476" s="128"/>
      <c r="S476" s="128"/>
      <c r="T476" s="128"/>
      <c r="U476" s="128"/>
      <c r="V476" s="128"/>
      <c r="W476" s="128"/>
      <c r="X476" s="128"/>
      <c r="Y476" s="128"/>
      <c r="Z476" s="128"/>
    </row>
    <row r="477" spans="1:26" x14ac:dyDescent="0.25">
      <c r="A477" s="128"/>
      <c r="B477" s="128"/>
      <c r="C477" s="60"/>
      <c r="D477" s="60"/>
      <c r="E477" s="60"/>
      <c r="F477" s="139"/>
      <c r="G477" s="132"/>
      <c r="H477" s="128"/>
      <c r="I477" s="128"/>
      <c r="J477" s="128"/>
      <c r="K477" s="128"/>
      <c r="L477" s="128"/>
      <c r="M477" s="128"/>
      <c r="N477" s="128"/>
      <c r="O477" s="128"/>
      <c r="P477" s="128"/>
      <c r="Q477" s="128"/>
      <c r="R477" s="128"/>
      <c r="S477" s="128"/>
      <c r="T477" s="128"/>
      <c r="U477" s="128"/>
      <c r="V477" s="128"/>
      <c r="W477" s="128"/>
      <c r="X477" s="128"/>
      <c r="Y477" s="128"/>
      <c r="Z477" s="128"/>
    </row>
    <row r="478" spans="1:26" x14ac:dyDescent="0.25">
      <c r="A478" s="128"/>
      <c r="B478" s="128"/>
      <c r="C478" s="60"/>
      <c r="D478" s="60"/>
      <c r="E478" s="60"/>
      <c r="F478" s="139"/>
      <c r="G478" s="132"/>
      <c r="H478" s="128"/>
      <c r="I478" s="128"/>
      <c r="J478" s="128"/>
      <c r="K478" s="128"/>
      <c r="L478" s="128"/>
      <c r="M478" s="128"/>
      <c r="N478" s="128"/>
      <c r="O478" s="128"/>
      <c r="P478" s="128"/>
      <c r="Q478" s="128"/>
      <c r="R478" s="128"/>
      <c r="S478" s="128"/>
      <c r="T478" s="128"/>
      <c r="U478" s="128"/>
      <c r="V478" s="128"/>
      <c r="W478" s="128"/>
      <c r="X478" s="128"/>
      <c r="Y478" s="128"/>
      <c r="Z478" s="128"/>
    </row>
    <row r="479" spans="1:26" x14ac:dyDescent="0.25">
      <c r="A479" s="128"/>
      <c r="B479" s="128"/>
      <c r="C479" s="60"/>
      <c r="D479" s="60"/>
      <c r="E479" s="60"/>
      <c r="F479" s="139"/>
      <c r="G479" s="132"/>
      <c r="H479" s="128"/>
      <c r="I479" s="128"/>
      <c r="J479" s="128"/>
      <c r="K479" s="128"/>
      <c r="L479" s="128"/>
      <c r="M479" s="128"/>
      <c r="N479" s="128"/>
      <c r="O479" s="128"/>
      <c r="P479" s="128"/>
      <c r="Q479" s="128"/>
      <c r="R479" s="128"/>
      <c r="S479" s="128"/>
      <c r="T479" s="128"/>
      <c r="U479" s="128"/>
      <c r="V479" s="128"/>
      <c r="W479" s="128"/>
      <c r="X479" s="128"/>
      <c r="Y479" s="128"/>
      <c r="Z479" s="128"/>
    </row>
    <row r="480" spans="1:26" x14ac:dyDescent="0.25">
      <c r="A480" s="128"/>
      <c r="B480" s="128"/>
      <c r="C480" s="60"/>
      <c r="D480" s="60"/>
      <c r="E480" s="60"/>
      <c r="F480" s="139"/>
      <c r="G480" s="132"/>
      <c r="H480" s="128"/>
      <c r="I480" s="128"/>
      <c r="J480" s="128"/>
      <c r="K480" s="128"/>
      <c r="L480" s="128"/>
      <c r="M480" s="128"/>
      <c r="N480" s="128"/>
      <c r="O480" s="128"/>
      <c r="P480" s="128"/>
      <c r="Q480" s="128"/>
      <c r="R480" s="128"/>
      <c r="S480" s="128"/>
      <c r="T480" s="128"/>
      <c r="U480" s="128"/>
      <c r="V480" s="128"/>
      <c r="W480" s="128"/>
      <c r="X480" s="128"/>
      <c r="Y480" s="128"/>
      <c r="Z480" s="128"/>
    </row>
    <row r="481" spans="1:26" x14ac:dyDescent="0.25">
      <c r="A481" s="128"/>
      <c r="B481" s="128"/>
      <c r="C481" s="60"/>
      <c r="D481" s="60"/>
      <c r="E481" s="60"/>
      <c r="F481" s="139"/>
      <c r="G481" s="132"/>
      <c r="H481" s="128"/>
      <c r="I481" s="128"/>
      <c r="J481" s="128"/>
      <c r="K481" s="128"/>
      <c r="L481" s="128"/>
      <c r="M481" s="128"/>
      <c r="N481" s="128"/>
      <c r="O481" s="128"/>
      <c r="P481" s="128"/>
      <c r="Q481" s="128"/>
      <c r="R481" s="128"/>
      <c r="S481" s="128"/>
      <c r="T481" s="128"/>
      <c r="U481" s="128"/>
      <c r="V481" s="128"/>
      <c r="W481" s="128"/>
      <c r="X481" s="128"/>
      <c r="Y481" s="128"/>
      <c r="Z481" s="128"/>
    </row>
    <row r="482" spans="1:26" x14ac:dyDescent="0.25">
      <c r="A482" s="128"/>
      <c r="B482" s="128"/>
      <c r="C482" s="60"/>
      <c r="D482" s="60"/>
      <c r="E482" s="60"/>
      <c r="F482" s="139"/>
      <c r="G482" s="132"/>
      <c r="H482" s="128"/>
      <c r="I482" s="128"/>
      <c r="J482" s="128"/>
      <c r="K482" s="128"/>
      <c r="L482" s="128"/>
      <c r="M482" s="128"/>
      <c r="N482" s="128"/>
      <c r="O482" s="128"/>
      <c r="P482" s="128"/>
      <c r="Q482" s="128"/>
      <c r="R482" s="128"/>
      <c r="S482" s="128"/>
      <c r="T482" s="128"/>
      <c r="U482" s="128"/>
      <c r="V482" s="128"/>
      <c r="W482" s="128"/>
      <c r="X482" s="128"/>
      <c r="Y482" s="128"/>
      <c r="Z482" s="128"/>
    </row>
    <row r="483" spans="1:26" x14ac:dyDescent="0.25">
      <c r="A483" s="128"/>
      <c r="B483" s="128"/>
      <c r="C483" s="60"/>
      <c r="D483" s="60"/>
      <c r="E483" s="60"/>
      <c r="F483" s="139"/>
      <c r="G483" s="132"/>
      <c r="H483" s="128"/>
      <c r="I483" s="128"/>
      <c r="J483" s="128"/>
      <c r="K483" s="128"/>
      <c r="L483" s="128"/>
      <c r="M483" s="128"/>
      <c r="N483" s="128"/>
      <c r="O483" s="128"/>
      <c r="P483" s="128"/>
      <c r="Q483" s="128"/>
      <c r="R483" s="128"/>
      <c r="S483" s="128"/>
      <c r="T483" s="128"/>
      <c r="U483" s="128"/>
      <c r="V483" s="128"/>
      <c r="W483" s="128"/>
      <c r="X483" s="128"/>
      <c r="Y483" s="128"/>
      <c r="Z483" s="128"/>
    </row>
    <row r="484" spans="1:26" x14ac:dyDescent="0.25">
      <c r="A484" s="128"/>
      <c r="B484" s="128"/>
      <c r="C484" s="60"/>
      <c r="D484" s="60"/>
      <c r="E484" s="60"/>
      <c r="F484" s="139"/>
      <c r="G484" s="132"/>
      <c r="H484" s="128"/>
      <c r="I484" s="128"/>
      <c r="J484" s="128"/>
      <c r="K484" s="128"/>
      <c r="L484" s="128"/>
      <c r="M484" s="128"/>
      <c r="N484" s="128"/>
      <c r="O484" s="128"/>
      <c r="P484" s="128"/>
      <c r="Q484" s="128"/>
      <c r="R484" s="128"/>
      <c r="S484" s="128"/>
      <c r="T484" s="128"/>
      <c r="U484" s="128"/>
      <c r="V484" s="128"/>
      <c r="W484" s="128"/>
      <c r="X484" s="128"/>
      <c r="Y484" s="128"/>
      <c r="Z484" s="128"/>
    </row>
    <row r="485" spans="1:26" x14ac:dyDescent="0.25">
      <c r="A485" s="128"/>
      <c r="B485" s="128"/>
      <c r="C485" s="60"/>
      <c r="D485" s="60"/>
      <c r="E485" s="60"/>
      <c r="F485" s="139"/>
      <c r="G485" s="132"/>
      <c r="H485" s="128"/>
      <c r="I485" s="128"/>
      <c r="J485" s="128"/>
      <c r="K485" s="128"/>
      <c r="L485" s="128"/>
      <c r="M485" s="128"/>
      <c r="N485" s="128"/>
      <c r="O485" s="128"/>
      <c r="P485" s="128"/>
      <c r="Q485" s="128"/>
      <c r="R485" s="128"/>
      <c r="S485" s="128"/>
      <c r="T485" s="128"/>
      <c r="U485" s="128"/>
      <c r="V485" s="128"/>
      <c r="W485" s="128"/>
      <c r="X485" s="128"/>
      <c r="Y485" s="128"/>
      <c r="Z485" s="128"/>
    </row>
    <row r="486" spans="1:26" x14ac:dyDescent="0.25">
      <c r="A486" s="128"/>
      <c r="B486" s="128"/>
      <c r="C486" s="60"/>
      <c r="D486" s="60"/>
      <c r="E486" s="60"/>
      <c r="F486" s="139"/>
      <c r="G486" s="132"/>
      <c r="H486" s="128"/>
      <c r="I486" s="128"/>
      <c r="J486" s="128"/>
      <c r="K486" s="128"/>
      <c r="L486" s="128"/>
      <c r="M486" s="128"/>
      <c r="N486" s="128"/>
      <c r="O486" s="128"/>
      <c r="P486" s="128"/>
      <c r="Q486" s="128"/>
      <c r="R486" s="128"/>
      <c r="S486" s="128"/>
      <c r="T486" s="128"/>
      <c r="U486" s="128"/>
      <c r="V486" s="128"/>
      <c r="W486" s="128"/>
      <c r="X486" s="128"/>
      <c r="Y486" s="128"/>
      <c r="Z486" s="128"/>
    </row>
    <row r="487" spans="1:26" x14ac:dyDescent="0.25">
      <c r="A487" s="128"/>
      <c r="B487" s="128"/>
      <c r="C487" s="60"/>
      <c r="D487" s="60"/>
      <c r="E487" s="60"/>
      <c r="F487" s="139"/>
      <c r="G487" s="132"/>
      <c r="H487" s="128"/>
      <c r="I487" s="128"/>
      <c r="J487" s="128"/>
      <c r="K487" s="128"/>
      <c r="L487" s="128"/>
      <c r="M487" s="128"/>
      <c r="N487" s="128"/>
      <c r="O487" s="128"/>
      <c r="P487" s="128"/>
      <c r="Q487" s="128"/>
      <c r="R487" s="128"/>
      <c r="S487" s="128"/>
      <c r="T487" s="128"/>
      <c r="U487" s="128"/>
      <c r="V487" s="128"/>
      <c r="W487" s="128"/>
      <c r="X487" s="128"/>
      <c r="Y487" s="128"/>
      <c r="Z487" s="128"/>
    </row>
    <row r="488" spans="1:26" x14ac:dyDescent="0.25">
      <c r="A488" s="128"/>
      <c r="B488" s="128"/>
      <c r="C488" s="60"/>
      <c r="D488" s="60"/>
      <c r="E488" s="60"/>
      <c r="F488" s="139"/>
      <c r="G488" s="132"/>
      <c r="H488" s="128"/>
      <c r="I488" s="128"/>
      <c r="J488" s="128"/>
      <c r="K488" s="128"/>
      <c r="L488" s="128"/>
      <c r="M488" s="128"/>
      <c r="N488" s="128"/>
      <c r="O488" s="128"/>
      <c r="P488" s="128"/>
      <c r="Q488" s="128"/>
      <c r="R488" s="128"/>
      <c r="S488" s="128"/>
      <c r="T488" s="128"/>
      <c r="U488" s="128"/>
      <c r="V488" s="128"/>
      <c r="W488" s="128"/>
      <c r="X488" s="128"/>
      <c r="Y488" s="128"/>
      <c r="Z488" s="128"/>
    </row>
    <row r="489" spans="1:26" x14ac:dyDescent="0.25">
      <c r="A489" s="128"/>
      <c r="B489" s="128"/>
      <c r="C489" s="60"/>
      <c r="D489" s="60"/>
      <c r="E489" s="60"/>
      <c r="F489" s="139"/>
      <c r="G489" s="132"/>
      <c r="H489" s="128"/>
      <c r="I489" s="128"/>
      <c r="J489" s="128"/>
      <c r="K489" s="128"/>
      <c r="L489" s="128"/>
      <c r="M489" s="128"/>
      <c r="N489" s="128"/>
      <c r="O489" s="128"/>
      <c r="P489" s="128"/>
      <c r="Q489" s="128"/>
      <c r="R489" s="128"/>
      <c r="S489" s="128"/>
      <c r="T489" s="128"/>
      <c r="U489" s="128"/>
      <c r="V489" s="128"/>
      <c r="W489" s="128"/>
      <c r="X489" s="128"/>
      <c r="Y489" s="128"/>
      <c r="Z489" s="128"/>
    </row>
    <row r="490" spans="1:26" x14ac:dyDescent="0.25">
      <c r="A490" s="128"/>
      <c r="B490" s="128"/>
      <c r="C490" s="60"/>
      <c r="D490" s="60"/>
      <c r="E490" s="60"/>
      <c r="F490" s="139"/>
      <c r="G490" s="132"/>
      <c r="H490" s="128"/>
      <c r="I490" s="128"/>
      <c r="J490" s="128"/>
      <c r="K490" s="128"/>
      <c r="L490" s="128"/>
      <c r="M490" s="128"/>
      <c r="N490" s="128"/>
      <c r="O490" s="128"/>
      <c r="P490" s="128"/>
      <c r="Q490" s="128"/>
      <c r="R490" s="128"/>
      <c r="S490" s="128"/>
      <c r="T490" s="128"/>
      <c r="U490" s="128"/>
      <c r="V490" s="128"/>
      <c r="W490" s="128"/>
      <c r="X490" s="128"/>
      <c r="Y490" s="128"/>
      <c r="Z490" s="128"/>
    </row>
    <row r="491" spans="1:26" x14ac:dyDescent="0.25">
      <c r="A491" s="128"/>
      <c r="B491" s="128"/>
      <c r="C491" s="60"/>
      <c r="D491" s="60"/>
      <c r="E491" s="60"/>
      <c r="F491" s="139"/>
      <c r="G491" s="132"/>
      <c r="H491" s="128"/>
      <c r="I491" s="128"/>
      <c r="J491" s="128"/>
      <c r="K491" s="128"/>
      <c r="L491" s="128"/>
      <c r="M491" s="128"/>
      <c r="N491" s="128"/>
      <c r="O491" s="128"/>
      <c r="P491" s="128"/>
      <c r="Q491" s="128"/>
      <c r="R491" s="128"/>
      <c r="S491" s="128"/>
      <c r="T491" s="128"/>
      <c r="U491" s="128"/>
      <c r="V491" s="128"/>
      <c r="W491" s="128"/>
      <c r="X491" s="128"/>
      <c r="Y491" s="128"/>
      <c r="Z491" s="128"/>
    </row>
    <row r="492" spans="1:26" x14ac:dyDescent="0.25">
      <c r="A492" s="128"/>
      <c r="B492" s="128"/>
      <c r="C492" s="60"/>
      <c r="D492" s="60"/>
      <c r="E492" s="60"/>
      <c r="F492" s="139"/>
      <c r="G492" s="132"/>
      <c r="H492" s="128"/>
      <c r="I492" s="128"/>
      <c r="J492" s="128"/>
      <c r="K492" s="128"/>
      <c r="L492" s="128"/>
      <c r="M492" s="128"/>
      <c r="N492" s="128"/>
      <c r="O492" s="128"/>
      <c r="P492" s="128"/>
      <c r="Q492" s="128"/>
      <c r="R492" s="128"/>
      <c r="S492" s="128"/>
      <c r="T492" s="128"/>
      <c r="U492" s="128"/>
      <c r="V492" s="128"/>
      <c r="W492" s="128"/>
      <c r="X492" s="128"/>
      <c r="Y492" s="128"/>
      <c r="Z492" s="128"/>
    </row>
    <row r="493" spans="1:26" x14ac:dyDescent="0.25">
      <c r="A493" s="128"/>
      <c r="B493" s="128"/>
      <c r="C493" s="60"/>
      <c r="D493" s="60"/>
      <c r="E493" s="60"/>
      <c r="F493" s="139"/>
      <c r="G493" s="132"/>
      <c r="H493" s="128"/>
      <c r="I493" s="128"/>
      <c r="J493" s="128"/>
      <c r="K493" s="128"/>
      <c r="L493" s="128"/>
      <c r="M493" s="128"/>
      <c r="N493" s="128"/>
      <c r="O493" s="128"/>
      <c r="P493" s="128"/>
      <c r="Q493" s="128"/>
      <c r="R493" s="128"/>
      <c r="S493" s="128"/>
      <c r="T493" s="128"/>
      <c r="U493" s="128"/>
      <c r="V493" s="128"/>
      <c r="W493" s="128"/>
      <c r="X493" s="128"/>
      <c r="Y493" s="128"/>
      <c r="Z493" s="128"/>
    </row>
    <row r="494" spans="1:26" x14ac:dyDescent="0.25">
      <c r="A494" s="128"/>
      <c r="B494" s="128"/>
      <c r="C494" s="60"/>
      <c r="D494" s="60"/>
      <c r="E494" s="60"/>
      <c r="F494" s="139"/>
      <c r="G494" s="132"/>
      <c r="H494" s="128"/>
      <c r="I494" s="128"/>
      <c r="J494" s="128"/>
      <c r="K494" s="128"/>
      <c r="L494" s="128"/>
      <c r="M494" s="128"/>
      <c r="N494" s="128"/>
      <c r="O494" s="128"/>
      <c r="P494" s="128"/>
      <c r="Q494" s="128"/>
      <c r="R494" s="128"/>
      <c r="S494" s="128"/>
      <c r="T494" s="128"/>
      <c r="U494" s="128"/>
      <c r="V494" s="128"/>
      <c r="W494" s="128"/>
      <c r="X494" s="128"/>
      <c r="Y494" s="128"/>
      <c r="Z494" s="128"/>
    </row>
    <row r="495" spans="1:26" x14ac:dyDescent="0.25">
      <c r="A495" s="128"/>
      <c r="B495" s="128"/>
      <c r="C495" s="60"/>
      <c r="D495" s="60"/>
      <c r="E495" s="60"/>
      <c r="F495" s="139"/>
      <c r="G495" s="132"/>
      <c r="H495" s="128"/>
      <c r="I495" s="128"/>
      <c r="J495" s="128"/>
      <c r="K495" s="128"/>
      <c r="L495" s="128"/>
      <c r="M495" s="128"/>
      <c r="N495" s="128"/>
      <c r="O495" s="128"/>
      <c r="P495" s="128"/>
      <c r="Q495" s="128"/>
      <c r="R495" s="128"/>
      <c r="S495" s="128"/>
      <c r="T495" s="128"/>
      <c r="U495" s="128"/>
      <c r="V495" s="128"/>
      <c r="W495" s="128"/>
      <c r="X495" s="128"/>
      <c r="Y495" s="128"/>
      <c r="Z495" s="128"/>
    </row>
    <row r="496" spans="1:26" x14ac:dyDescent="0.25">
      <c r="A496" s="128"/>
      <c r="B496" s="128"/>
      <c r="C496" s="60"/>
      <c r="D496" s="60"/>
      <c r="E496" s="60"/>
      <c r="F496" s="139"/>
      <c r="G496" s="132"/>
      <c r="H496" s="128"/>
      <c r="I496" s="128"/>
      <c r="J496" s="128"/>
      <c r="K496" s="128"/>
      <c r="L496" s="128"/>
      <c r="M496" s="128"/>
      <c r="N496" s="128"/>
      <c r="O496" s="128"/>
      <c r="P496" s="128"/>
      <c r="Q496" s="128"/>
      <c r="R496" s="128"/>
      <c r="S496" s="128"/>
      <c r="T496" s="128"/>
      <c r="U496" s="128"/>
      <c r="V496" s="128"/>
      <c r="W496" s="128"/>
      <c r="X496" s="128"/>
      <c r="Y496" s="128"/>
      <c r="Z496" s="128"/>
    </row>
    <row r="497" spans="1:26" x14ac:dyDescent="0.25">
      <c r="A497" s="128"/>
      <c r="B497" s="128"/>
      <c r="C497" s="60"/>
      <c r="D497" s="60"/>
      <c r="E497" s="60"/>
      <c r="F497" s="139"/>
      <c r="G497" s="132"/>
      <c r="H497" s="128"/>
      <c r="I497" s="128"/>
      <c r="J497" s="128"/>
      <c r="K497" s="128"/>
      <c r="L497" s="128"/>
      <c r="M497" s="128"/>
      <c r="N497" s="128"/>
      <c r="O497" s="128"/>
      <c r="P497" s="128"/>
      <c r="Q497" s="128"/>
      <c r="R497" s="128"/>
      <c r="S497" s="128"/>
      <c r="T497" s="128"/>
      <c r="U497" s="128"/>
      <c r="V497" s="128"/>
      <c r="W497" s="128"/>
      <c r="X497" s="128"/>
      <c r="Y497" s="128"/>
      <c r="Z497" s="128"/>
    </row>
    <row r="498" spans="1:26" x14ac:dyDescent="0.25">
      <c r="A498" s="128"/>
      <c r="B498" s="128"/>
      <c r="C498" s="60"/>
      <c r="D498" s="60"/>
      <c r="E498" s="60"/>
      <c r="F498" s="139"/>
      <c r="G498" s="132"/>
      <c r="H498" s="128"/>
      <c r="I498" s="128"/>
      <c r="J498" s="128"/>
      <c r="K498" s="128"/>
      <c r="L498" s="128"/>
      <c r="M498" s="128"/>
      <c r="N498" s="128"/>
      <c r="O498" s="128"/>
      <c r="P498" s="128"/>
      <c r="Q498" s="128"/>
      <c r="R498" s="128"/>
      <c r="S498" s="128"/>
      <c r="T498" s="128"/>
      <c r="U498" s="128"/>
      <c r="V498" s="128"/>
      <c r="W498" s="128"/>
      <c r="X498" s="128"/>
      <c r="Y498" s="128"/>
      <c r="Z498" s="128"/>
    </row>
    <row r="499" spans="1:26" x14ac:dyDescent="0.25">
      <c r="A499" s="128"/>
      <c r="B499" s="128"/>
      <c r="C499" s="60"/>
      <c r="D499" s="60"/>
      <c r="E499" s="60"/>
      <c r="F499" s="139"/>
      <c r="G499" s="132"/>
      <c r="H499" s="128"/>
      <c r="I499" s="128"/>
      <c r="J499" s="128"/>
      <c r="K499" s="128"/>
      <c r="L499" s="128"/>
      <c r="M499" s="128"/>
      <c r="N499" s="128"/>
      <c r="O499" s="128"/>
      <c r="P499" s="128"/>
      <c r="Q499" s="128"/>
      <c r="R499" s="128"/>
      <c r="S499" s="128"/>
      <c r="T499" s="128"/>
      <c r="U499" s="128"/>
      <c r="V499" s="128"/>
      <c r="W499" s="128"/>
      <c r="X499" s="128"/>
      <c r="Y499" s="128"/>
      <c r="Z499" s="128"/>
    </row>
    <row r="500" spans="1:26" x14ac:dyDescent="0.25">
      <c r="A500" s="128"/>
      <c r="B500" s="128"/>
      <c r="C500" s="60"/>
      <c r="D500" s="60"/>
      <c r="E500" s="60"/>
      <c r="F500" s="139"/>
      <c r="G500" s="132"/>
      <c r="H500" s="128"/>
      <c r="I500" s="128"/>
      <c r="J500" s="128"/>
      <c r="K500" s="128"/>
      <c r="L500" s="128"/>
      <c r="M500" s="128"/>
      <c r="N500" s="128"/>
      <c r="O500" s="128"/>
      <c r="P500" s="128"/>
      <c r="Q500" s="128"/>
      <c r="R500" s="128"/>
      <c r="S500" s="128"/>
      <c r="T500" s="128"/>
      <c r="U500" s="128"/>
      <c r="V500" s="128"/>
      <c r="W500" s="128"/>
      <c r="X500" s="128"/>
      <c r="Y500" s="128"/>
      <c r="Z500" s="128"/>
    </row>
    <row r="501" spans="1:26" x14ac:dyDescent="0.25">
      <c r="A501" s="128"/>
      <c r="B501" s="128"/>
      <c r="C501" s="60"/>
      <c r="D501" s="60"/>
      <c r="E501" s="60"/>
      <c r="F501" s="139"/>
      <c r="G501" s="132"/>
      <c r="H501" s="128"/>
      <c r="I501" s="128"/>
      <c r="J501" s="128"/>
      <c r="K501" s="128"/>
      <c r="L501" s="128"/>
      <c r="M501" s="128"/>
      <c r="N501" s="128"/>
      <c r="O501" s="128"/>
      <c r="P501" s="128"/>
      <c r="Q501" s="128"/>
      <c r="R501" s="128"/>
      <c r="S501" s="128"/>
      <c r="T501" s="128"/>
      <c r="U501" s="128"/>
      <c r="V501" s="128"/>
      <c r="W501" s="128"/>
      <c r="X501" s="128"/>
      <c r="Y501" s="128"/>
      <c r="Z501" s="128"/>
    </row>
    <row r="502" spans="1:26" x14ac:dyDescent="0.25">
      <c r="A502" s="128"/>
      <c r="B502" s="128"/>
      <c r="C502" s="60"/>
      <c r="D502" s="60"/>
      <c r="E502" s="60"/>
      <c r="F502" s="139"/>
      <c r="G502" s="132"/>
      <c r="H502" s="128"/>
      <c r="I502" s="128"/>
      <c r="J502" s="128"/>
      <c r="K502" s="128"/>
      <c r="L502" s="128"/>
      <c r="M502" s="128"/>
      <c r="N502" s="128"/>
      <c r="O502" s="128"/>
      <c r="P502" s="128"/>
      <c r="Q502" s="128"/>
      <c r="R502" s="128"/>
      <c r="S502" s="128"/>
      <c r="T502" s="128"/>
      <c r="U502" s="128"/>
      <c r="V502" s="128"/>
      <c r="W502" s="128"/>
      <c r="X502" s="128"/>
      <c r="Y502" s="128"/>
      <c r="Z502" s="128"/>
    </row>
    <row r="503" spans="1:26" x14ac:dyDescent="0.25">
      <c r="A503" s="128"/>
      <c r="B503" s="128"/>
      <c r="C503" s="60"/>
      <c r="D503" s="60"/>
      <c r="E503" s="60"/>
      <c r="F503" s="139"/>
      <c r="G503" s="132"/>
      <c r="H503" s="128"/>
      <c r="I503" s="128"/>
      <c r="J503" s="128"/>
      <c r="K503" s="128"/>
      <c r="L503" s="128"/>
      <c r="M503" s="128"/>
      <c r="N503" s="128"/>
      <c r="O503" s="128"/>
      <c r="P503" s="128"/>
      <c r="Q503" s="128"/>
      <c r="R503" s="128"/>
      <c r="S503" s="128"/>
      <c r="T503" s="128"/>
      <c r="U503" s="128"/>
      <c r="V503" s="128"/>
      <c r="W503" s="128"/>
      <c r="X503" s="128"/>
      <c r="Y503" s="128"/>
      <c r="Z503" s="128"/>
    </row>
    <row r="504" spans="1:26" x14ac:dyDescent="0.25">
      <c r="A504" s="128"/>
      <c r="B504" s="128"/>
      <c r="C504" s="60"/>
      <c r="D504" s="60"/>
      <c r="E504" s="60"/>
      <c r="F504" s="139"/>
      <c r="G504" s="132"/>
      <c r="H504" s="128"/>
      <c r="I504" s="128"/>
      <c r="J504" s="128"/>
      <c r="K504" s="128"/>
      <c r="L504" s="128"/>
      <c r="M504" s="128"/>
      <c r="N504" s="128"/>
      <c r="O504" s="128"/>
      <c r="P504" s="128"/>
      <c r="Q504" s="128"/>
      <c r="R504" s="128"/>
      <c r="S504" s="128"/>
      <c r="T504" s="128"/>
      <c r="U504" s="128"/>
      <c r="V504" s="128"/>
      <c r="W504" s="128"/>
      <c r="X504" s="128"/>
      <c r="Y504" s="128"/>
      <c r="Z504" s="128"/>
    </row>
    <row r="505" spans="1:26" x14ac:dyDescent="0.25">
      <c r="A505" s="128"/>
      <c r="B505" s="128"/>
      <c r="C505" s="60"/>
      <c r="D505" s="60"/>
      <c r="E505" s="60"/>
      <c r="F505" s="139"/>
      <c r="G505" s="132"/>
      <c r="H505" s="128"/>
      <c r="I505" s="128"/>
      <c r="J505" s="128"/>
      <c r="K505" s="128"/>
      <c r="L505" s="128"/>
      <c r="M505" s="128"/>
      <c r="N505" s="128"/>
      <c r="O505" s="128"/>
      <c r="P505" s="128"/>
      <c r="Q505" s="128"/>
      <c r="R505" s="128"/>
      <c r="S505" s="128"/>
      <c r="T505" s="128"/>
      <c r="U505" s="128"/>
      <c r="V505" s="128"/>
      <c r="W505" s="128"/>
      <c r="X505" s="128"/>
      <c r="Y505" s="128"/>
      <c r="Z505" s="128"/>
    </row>
    <row r="506" spans="1:26" x14ac:dyDescent="0.25">
      <c r="A506" s="128"/>
      <c r="B506" s="128"/>
      <c r="C506" s="60"/>
      <c r="D506" s="60"/>
      <c r="E506" s="60"/>
      <c r="F506" s="139"/>
      <c r="G506" s="132"/>
      <c r="H506" s="128"/>
      <c r="I506" s="128"/>
      <c r="J506" s="128"/>
      <c r="K506" s="128"/>
      <c r="L506" s="128"/>
      <c r="M506" s="128"/>
      <c r="N506" s="128"/>
      <c r="O506" s="128"/>
      <c r="P506" s="128"/>
      <c r="Q506" s="128"/>
      <c r="R506" s="128"/>
      <c r="S506" s="128"/>
      <c r="T506" s="128"/>
      <c r="U506" s="128"/>
      <c r="V506" s="128"/>
      <c r="W506" s="128"/>
      <c r="X506" s="128"/>
      <c r="Y506" s="128"/>
      <c r="Z506" s="128"/>
    </row>
    <row r="507" spans="1:26" x14ac:dyDescent="0.25">
      <c r="A507" s="128"/>
      <c r="B507" s="128"/>
      <c r="C507" s="60"/>
      <c r="D507" s="60"/>
      <c r="E507" s="60"/>
      <c r="F507" s="139"/>
      <c r="G507" s="132"/>
      <c r="H507" s="128"/>
      <c r="I507" s="128"/>
      <c r="J507" s="128"/>
      <c r="K507" s="128"/>
      <c r="L507" s="128"/>
      <c r="M507" s="128"/>
      <c r="N507" s="128"/>
      <c r="O507" s="128"/>
      <c r="P507" s="128"/>
      <c r="Q507" s="128"/>
      <c r="R507" s="128"/>
      <c r="S507" s="128"/>
      <c r="T507" s="128"/>
      <c r="U507" s="128"/>
      <c r="V507" s="128"/>
      <c r="W507" s="128"/>
      <c r="X507" s="128"/>
      <c r="Y507" s="128"/>
      <c r="Z507" s="128"/>
    </row>
    <row r="508" spans="1:26" x14ac:dyDescent="0.25">
      <c r="A508" s="128"/>
      <c r="B508" s="128"/>
      <c r="C508" s="60"/>
      <c r="D508" s="60"/>
      <c r="E508" s="60"/>
      <c r="F508" s="139"/>
      <c r="G508" s="132"/>
      <c r="H508" s="128"/>
      <c r="I508" s="128"/>
      <c r="J508" s="128"/>
      <c r="K508" s="128"/>
      <c r="L508" s="128"/>
      <c r="M508" s="128"/>
      <c r="N508" s="128"/>
      <c r="O508" s="128"/>
      <c r="P508" s="128"/>
      <c r="Q508" s="128"/>
      <c r="R508" s="128"/>
      <c r="S508" s="128"/>
      <c r="T508" s="128"/>
      <c r="U508" s="128"/>
      <c r="V508" s="128"/>
      <c r="W508" s="128"/>
      <c r="X508" s="128"/>
      <c r="Y508" s="128"/>
      <c r="Z508" s="128"/>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2F3"/>
  </sheetPr>
  <dimension ref="A1:Z1002"/>
  <sheetViews>
    <sheetView showGridLines="0" workbookViewId="0">
      <pane ySplit="3" topLeftCell="A4" activePane="bottomLeft" state="frozen"/>
      <selection pane="bottomLeft" activeCell="B5" sqref="B5"/>
    </sheetView>
  </sheetViews>
  <sheetFormatPr defaultColWidth="14.42578125" defaultRowHeight="15" customHeight="1" x14ac:dyDescent="0.25"/>
  <cols>
    <col min="1" max="1" width="2.28515625" hidden="1" customWidth="1"/>
    <col min="2" max="2" width="2.28515625" customWidth="1"/>
    <col min="3" max="3" width="5.28515625" customWidth="1"/>
    <col min="4" max="5" width="6.28515625" customWidth="1"/>
    <col min="6" max="6" width="53.85546875" customWidth="1"/>
    <col min="7" max="7" width="151" customWidth="1"/>
    <col min="8" max="26" width="9.140625" customWidth="1"/>
  </cols>
  <sheetData>
    <row r="1" spans="1:26" ht="26.25" x14ac:dyDescent="0.25">
      <c r="A1" s="157"/>
      <c r="B1" s="157"/>
      <c r="C1" s="158" t="s">
        <v>818</v>
      </c>
      <c r="D1" s="62"/>
      <c r="E1" s="62"/>
      <c r="F1" s="159"/>
      <c r="G1" s="160"/>
      <c r="H1" s="161"/>
      <c r="I1" s="157"/>
      <c r="J1" s="157"/>
      <c r="K1" s="157"/>
      <c r="L1" s="157"/>
      <c r="M1" s="157"/>
      <c r="N1" s="157"/>
      <c r="O1" s="157"/>
      <c r="P1" s="157"/>
      <c r="Q1" s="157"/>
      <c r="R1" s="157"/>
      <c r="S1" s="157"/>
      <c r="T1" s="157"/>
      <c r="U1" s="157"/>
      <c r="V1" s="157"/>
      <c r="W1" s="157"/>
      <c r="X1" s="157"/>
      <c r="Y1" s="157"/>
      <c r="Z1" s="157"/>
    </row>
    <row r="2" spans="1:26" x14ac:dyDescent="0.25">
      <c r="A2" s="162"/>
      <c r="B2" s="162"/>
      <c r="C2" s="163" t="s">
        <v>30</v>
      </c>
      <c r="D2" s="164"/>
      <c r="E2" s="164"/>
      <c r="F2" s="165"/>
      <c r="G2" s="166"/>
      <c r="H2" s="162"/>
      <c r="I2" s="162"/>
      <c r="J2" s="162"/>
      <c r="K2" s="162"/>
      <c r="L2" s="162"/>
      <c r="M2" s="162"/>
      <c r="N2" s="162"/>
      <c r="O2" s="162"/>
      <c r="P2" s="162"/>
      <c r="Q2" s="162"/>
      <c r="R2" s="162"/>
      <c r="S2" s="162"/>
      <c r="T2" s="162"/>
      <c r="U2" s="162"/>
      <c r="V2" s="162"/>
      <c r="W2" s="162"/>
      <c r="X2" s="162"/>
      <c r="Y2" s="162"/>
      <c r="Z2" s="162"/>
    </row>
    <row r="3" spans="1:26" x14ac:dyDescent="0.25">
      <c r="A3" s="162"/>
      <c r="B3" s="162"/>
      <c r="C3" s="163"/>
      <c r="D3" s="164"/>
      <c r="E3" s="164"/>
      <c r="F3" s="165"/>
      <c r="G3" s="166"/>
      <c r="H3" s="162"/>
      <c r="I3" s="162"/>
      <c r="J3" s="162"/>
      <c r="K3" s="162"/>
      <c r="L3" s="162"/>
      <c r="M3" s="162"/>
      <c r="N3" s="162"/>
      <c r="O3" s="162"/>
      <c r="P3" s="162"/>
      <c r="Q3" s="162"/>
      <c r="R3" s="162"/>
      <c r="S3" s="162"/>
      <c r="T3" s="162"/>
      <c r="U3" s="162"/>
      <c r="V3" s="162"/>
      <c r="W3" s="162"/>
      <c r="X3" s="162"/>
      <c r="Y3" s="162"/>
      <c r="Z3" s="162"/>
    </row>
    <row r="4" spans="1:26" ht="18.75" customHeight="1" x14ac:dyDescent="0.25">
      <c r="A4" s="157"/>
      <c r="B4" s="157"/>
      <c r="C4" s="62"/>
      <c r="D4" s="62"/>
      <c r="E4" s="62"/>
      <c r="F4" s="167"/>
      <c r="G4" s="161"/>
      <c r="H4" s="157"/>
      <c r="I4" s="157"/>
      <c r="J4" s="157"/>
      <c r="K4" s="157"/>
      <c r="L4" s="157"/>
      <c r="M4" s="157"/>
      <c r="N4" s="157"/>
      <c r="O4" s="157"/>
      <c r="P4" s="157"/>
      <c r="Q4" s="157"/>
      <c r="R4" s="157"/>
      <c r="S4" s="157"/>
      <c r="T4" s="157"/>
      <c r="U4" s="157"/>
      <c r="V4" s="157"/>
      <c r="W4" s="157"/>
      <c r="X4" s="157"/>
      <c r="Y4" s="157"/>
      <c r="Z4" s="157"/>
    </row>
    <row r="5" spans="1:26" ht="21" x14ac:dyDescent="0.25">
      <c r="A5" s="157"/>
      <c r="B5" s="157"/>
      <c r="C5" s="168" t="s">
        <v>54</v>
      </c>
      <c r="D5" s="62"/>
      <c r="E5" s="62"/>
      <c r="F5" s="167"/>
      <c r="G5" s="157"/>
      <c r="H5" s="157"/>
      <c r="I5" s="157"/>
      <c r="J5" s="157"/>
      <c r="K5" s="157"/>
      <c r="L5" s="157"/>
      <c r="M5" s="157"/>
      <c r="N5" s="157"/>
      <c r="O5" s="157"/>
      <c r="P5" s="157"/>
      <c r="Q5" s="157"/>
      <c r="R5" s="157"/>
      <c r="S5" s="157"/>
      <c r="T5" s="157"/>
      <c r="U5" s="157"/>
      <c r="V5" s="157"/>
      <c r="W5" s="157"/>
      <c r="X5" s="157"/>
      <c r="Y5" s="157"/>
      <c r="Z5" s="157"/>
    </row>
    <row r="6" spans="1:26" x14ac:dyDescent="0.25">
      <c r="A6" s="162"/>
      <c r="B6" s="162"/>
      <c r="C6" s="164"/>
      <c r="D6" s="164" t="s">
        <v>32</v>
      </c>
      <c r="E6" s="164" t="s">
        <v>33</v>
      </c>
      <c r="F6" s="165"/>
      <c r="G6" s="166"/>
      <c r="H6" s="162"/>
      <c r="I6" s="162"/>
      <c r="J6" s="162"/>
      <c r="K6" s="162"/>
      <c r="L6" s="162"/>
      <c r="M6" s="162"/>
      <c r="N6" s="162"/>
      <c r="O6" s="162"/>
      <c r="P6" s="162"/>
      <c r="Q6" s="162"/>
      <c r="R6" s="162"/>
      <c r="S6" s="162"/>
      <c r="T6" s="162"/>
      <c r="U6" s="162"/>
      <c r="V6" s="162"/>
      <c r="W6" s="162"/>
      <c r="X6" s="162"/>
      <c r="Y6" s="162"/>
      <c r="Z6" s="162"/>
    </row>
    <row r="7" spans="1:26" ht="45" x14ac:dyDescent="0.25">
      <c r="A7" s="157"/>
      <c r="B7" s="157"/>
      <c r="C7" s="169" t="s">
        <v>55</v>
      </c>
      <c r="D7" s="170">
        <v>298</v>
      </c>
      <c r="E7" s="170"/>
      <c r="F7" s="171" t="s">
        <v>60</v>
      </c>
      <c r="G7" s="172" t="s">
        <v>61</v>
      </c>
      <c r="H7" s="157"/>
      <c r="I7" s="157"/>
      <c r="J7" s="157"/>
      <c r="K7" s="157"/>
      <c r="L7" s="157"/>
      <c r="M7" s="157"/>
      <c r="N7" s="157"/>
      <c r="O7" s="157"/>
      <c r="P7" s="157"/>
      <c r="Q7" s="157"/>
      <c r="R7" s="157"/>
      <c r="S7" s="157"/>
      <c r="T7" s="157"/>
      <c r="U7" s="157"/>
      <c r="V7" s="157"/>
      <c r="W7" s="157"/>
      <c r="X7" s="157"/>
      <c r="Y7" s="157"/>
      <c r="Z7" s="157"/>
    </row>
    <row r="8" spans="1:26" ht="60" x14ac:dyDescent="0.25">
      <c r="A8" s="157"/>
      <c r="B8" s="157"/>
      <c r="C8" s="169" t="s">
        <v>55</v>
      </c>
      <c r="D8" s="170">
        <v>411</v>
      </c>
      <c r="E8" s="170" t="s">
        <v>37</v>
      </c>
      <c r="F8" s="171" t="s">
        <v>64</v>
      </c>
      <c r="G8" s="172" t="s">
        <v>819</v>
      </c>
      <c r="H8" s="157"/>
      <c r="I8" s="157"/>
      <c r="J8" s="157"/>
      <c r="K8" s="157"/>
      <c r="L8" s="157"/>
      <c r="M8" s="157"/>
      <c r="N8" s="157"/>
      <c r="O8" s="157"/>
      <c r="P8" s="157"/>
      <c r="Q8" s="157"/>
      <c r="R8" s="157"/>
      <c r="S8" s="157"/>
      <c r="T8" s="157"/>
      <c r="U8" s="157"/>
      <c r="V8" s="157"/>
      <c r="W8" s="157"/>
      <c r="X8" s="157"/>
      <c r="Y8" s="157"/>
      <c r="Z8" s="157"/>
    </row>
    <row r="9" spans="1:26" ht="60" x14ac:dyDescent="0.25">
      <c r="A9" s="157"/>
      <c r="B9" s="157"/>
      <c r="C9" s="169" t="s">
        <v>55</v>
      </c>
      <c r="D9" s="170">
        <v>434</v>
      </c>
      <c r="E9" s="170">
        <v>634</v>
      </c>
      <c r="F9" s="171" t="s">
        <v>820</v>
      </c>
      <c r="G9" s="172" t="s">
        <v>821</v>
      </c>
      <c r="H9" s="157"/>
      <c r="I9" s="157"/>
      <c r="J9" s="157"/>
      <c r="K9" s="157"/>
      <c r="L9" s="157"/>
      <c r="M9" s="157"/>
      <c r="N9" s="157"/>
      <c r="O9" s="157"/>
      <c r="P9" s="157"/>
      <c r="Q9" s="157"/>
      <c r="R9" s="157"/>
      <c r="S9" s="157"/>
      <c r="T9" s="157"/>
      <c r="U9" s="157"/>
      <c r="V9" s="157"/>
      <c r="W9" s="157"/>
      <c r="X9" s="157"/>
      <c r="Y9" s="157"/>
      <c r="Z9" s="157"/>
    </row>
    <row r="10" spans="1:26" ht="45" x14ac:dyDescent="0.25">
      <c r="A10" s="157"/>
      <c r="B10" s="157"/>
      <c r="C10" s="169" t="s">
        <v>55</v>
      </c>
      <c r="D10" s="170">
        <v>493</v>
      </c>
      <c r="E10" s="170">
        <v>693</v>
      </c>
      <c r="F10" s="171" t="s">
        <v>72</v>
      </c>
      <c r="G10" s="173" t="s">
        <v>73</v>
      </c>
      <c r="H10" s="157"/>
      <c r="I10" s="157"/>
      <c r="J10" s="157"/>
      <c r="K10" s="157"/>
      <c r="L10" s="157"/>
      <c r="M10" s="157"/>
      <c r="N10" s="157"/>
      <c r="O10" s="157"/>
      <c r="P10" s="157"/>
      <c r="Q10" s="157"/>
      <c r="R10" s="157"/>
      <c r="S10" s="157"/>
      <c r="T10" s="157"/>
      <c r="U10" s="157"/>
      <c r="V10" s="157"/>
      <c r="W10" s="157"/>
      <c r="X10" s="157"/>
      <c r="Y10" s="157"/>
      <c r="Z10" s="157"/>
    </row>
    <row r="11" spans="1:26" ht="30" x14ac:dyDescent="0.25">
      <c r="A11" s="157"/>
      <c r="B11" s="157"/>
      <c r="C11" s="169" t="s">
        <v>55</v>
      </c>
      <c r="D11" s="170">
        <v>491</v>
      </c>
      <c r="E11" s="170"/>
      <c r="F11" s="171" t="s">
        <v>822</v>
      </c>
      <c r="G11" s="172" t="s">
        <v>823</v>
      </c>
      <c r="H11" s="157"/>
      <c r="I11" s="157"/>
      <c r="J11" s="157"/>
      <c r="K11" s="157"/>
      <c r="L11" s="157"/>
      <c r="M11" s="157"/>
      <c r="N11" s="157"/>
      <c r="O11" s="157"/>
      <c r="P11" s="157"/>
      <c r="Q11" s="157"/>
      <c r="R11" s="157"/>
      <c r="S11" s="157"/>
      <c r="T11" s="157"/>
      <c r="U11" s="157"/>
      <c r="V11" s="157"/>
      <c r="W11" s="157"/>
      <c r="X11" s="157"/>
      <c r="Y11" s="157"/>
      <c r="Z11" s="157"/>
    </row>
    <row r="12" spans="1:26" ht="60" x14ac:dyDescent="0.25">
      <c r="A12" s="157"/>
      <c r="B12" s="157"/>
      <c r="C12" s="169" t="s">
        <v>55</v>
      </c>
      <c r="D12" s="170"/>
      <c r="E12" s="170">
        <v>523</v>
      </c>
      <c r="F12" s="171" t="s">
        <v>452</v>
      </c>
      <c r="G12" s="172" t="s">
        <v>824</v>
      </c>
      <c r="H12" s="157"/>
      <c r="I12" s="157"/>
      <c r="J12" s="157"/>
      <c r="K12" s="157"/>
      <c r="L12" s="157"/>
      <c r="M12" s="157"/>
      <c r="N12" s="157"/>
      <c r="O12" s="157"/>
      <c r="P12" s="157"/>
      <c r="Q12" s="157"/>
      <c r="R12" s="157"/>
      <c r="S12" s="157"/>
      <c r="T12" s="157"/>
      <c r="U12" s="157"/>
      <c r="V12" s="157"/>
      <c r="W12" s="157"/>
      <c r="X12" s="157"/>
      <c r="Y12" s="157"/>
      <c r="Z12" s="157"/>
    </row>
    <row r="13" spans="1:26" x14ac:dyDescent="0.25">
      <c r="A13" s="157"/>
      <c r="B13" s="157"/>
      <c r="C13" s="62"/>
      <c r="D13" s="62">
        <f t="shared" ref="D13:E13" si="0">COUNTIF(D7:D12, "&gt;0")</f>
        <v>5</v>
      </c>
      <c r="E13" s="62">
        <f t="shared" si="0"/>
        <v>3</v>
      </c>
      <c r="F13" s="161"/>
      <c r="G13" s="157"/>
      <c r="H13" s="157"/>
      <c r="I13" s="157"/>
      <c r="J13" s="157"/>
      <c r="K13" s="157"/>
      <c r="L13" s="157"/>
      <c r="M13" s="157"/>
      <c r="N13" s="157"/>
      <c r="O13" s="157"/>
      <c r="P13" s="157"/>
      <c r="Q13" s="157"/>
      <c r="R13" s="157"/>
      <c r="S13" s="157"/>
      <c r="T13" s="157"/>
      <c r="U13" s="157"/>
      <c r="V13" s="157"/>
      <c r="W13" s="157"/>
      <c r="X13" s="157"/>
      <c r="Y13" s="157"/>
      <c r="Z13" s="157"/>
    </row>
    <row r="14" spans="1:26" x14ac:dyDescent="0.25">
      <c r="A14" s="157"/>
      <c r="B14" s="157"/>
      <c r="C14" s="62"/>
      <c r="D14" s="62"/>
      <c r="E14" s="62"/>
      <c r="F14" s="167"/>
      <c r="G14" s="161"/>
      <c r="H14" s="157"/>
      <c r="I14" s="157"/>
      <c r="J14" s="157"/>
      <c r="K14" s="157"/>
      <c r="L14" s="157"/>
      <c r="M14" s="157"/>
      <c r="N14" s="157"/>
      <c r="O14" s="157"/>
      <c r="P14" s="157"/>
      <c r="Q14" s="157"/>
      <c r="R14" s="157"/>
      <c r="S14" s="157"/>
      <c r="T14" s="157"/>
      <c r="U14" s="157"/>
      <c r="V14" s="157"/>
      <c r="W14" s="157"/>
      <c r="X14" s="157"/>
      <c r="Y14" s="157"/>
      <c r="Z14" s="157"/>
    </row>
    <row r="15" spans="1:26" ht="21" x14ac:dyDescent="0.25">
      <c r="A15" s="157"/>
      <c r="B15" s="157"/>
      <c r="C15" s="168" t="s">
        <v>78</v>
      </c>
      <c r="D15" s="62"/>
      <c r="E15" s="62"/>
      <c r="F15" s="159"/>
      <c r="G15" s="157"/>
      <c r="H15" s="157"/>
      <c r="I15" s="157"/>
      <c r="J15" s="157"/>
      <c r="K15" s="157"/>
      <c r="L15" s="157"/>
      <c r="M15" s="157"/>
      <c r="N15" s="157"/>
      <c r="O15" s="157"/>
      <c r="P15" s="157"/>
      <c r="Q15" s="157"/>
      <c r="R15" s="157"/>
      <c r="S15" s="157"/>
      <c r="T15" s="157"/>
      <c r="U15" s="157"/>
      <c r="V15" s="157"/>
      <c r="W15" s="157"/>
      <c r="X15" s="157"/>
      <c r="Y15" s="157"/>
      <c r="Z15" s="157"/>
    </row>
    <row r="16" spans="1:26" x14ac:dyDescent="0.25">
      <c r="A16" s="162"/>
      <c r="B16" s="162"/>
      <c r="C16" s="164"/>
      <c r="D16" s="164" t="s">
        <v>32</v>
      </c>
      <c r="E16" s="164" t="s">
        <v>33</v>
      </c>
      <c r="F16" s="165"/>
      <c r="G16" s="166"/>
      <c r="H16" s="162"/>
      <c r="I16" s="162"/>
      <c r="J16" s="162"/>
      <c r="K16" s="162"/>
      <c r="L16" s="162"/>
      <c r="M16" s="162"/>
      <c r="N16" s="162"/>
      <c r="O16" s="162"/>
      <c r="P16" s="162"/>
      <c r="Q16" s="162"/>
      <c r="R16" s="162"/>
      <c r="S16" s="162"/>
      <c r="T16" s="162"/>
      <c r="U16" s="162"/>
      <c r="V16" s="162"/>
      <c r="W16" s="162"/>
      <c r="X16" s="162"/>
      <c r="Y16" s="162"/>
      <c r="Z16" s="162"/>
    </row>
    <row r="17" spans="1:26" ht="34.5" customHeight="1" x14ac:dyDescent="0.25">
      <c r="A17" s="157"/>
      <c r="B17" s="157"/>
      <c r="C17" s="169" t="s">
        <v>79</v>
      </c>
      <c r="D17" s="170">
        <v>460</v>
      </c>
      <c r="E17" s="170"/>
      <c r="F17" s="171" t="s">
        <v>825</v>
      </c>
      <c r="G17" s="172" t="s">
        <v>826</v>
      </c>
      <c r="H17" s="157"/>
      <c r="I17" s="157"/>
      <c r="J17" s="157"/>
      <c r="K17" s="157"/>
      <c r="L17" s="157"/>
      <c r="M17" s="157"/>
      <c r="N17" s="157"/>
      <c r="O17" s="157"/>
      <c r="P17" s="157"/>
      <c r="Q17" s="157"/>
      <c r="R17" s="157"/>
      <c r="S17" s="157"/>
      <c r="T17" s="157"/>
      <c r="U17" s="157"/>
      <c r="V17" s="157"/>
      <c r="W17" s="157"/>
      <c r="X17" s="157"/>
      <c r="Y17" s="157"/>
      <c r="Z17" s="157"/>
    </row>
    <row r="18" spans="1:26" x14ac:dyDescent="0.25">
      <c r="A18" s="157"/>
      <c r="B18" s="157"/>
      <c r="C18" s="62"/>
      <c r="D18" s="62">
        <f t="shared" ref="D18:E18" si="1">COUNTIF(D17, "&gt;0")</f>
        <v>1</v>
      </c>
      <c r="E18" s="62">
        <f t="shared" si="1"/>
        <v>0</v>
      </c>
      <c r="F18" s="167"/>
      <c r="G18" s="161"/>
      <c r="H18" s="157"/>
      <c r="I18" s="157"/>
      <c r="J18" s="157"/>
      <c r="K18" s="157"/>
      <c r="L18" s="157"/>
      <c r="M18" s="157"/>
      <c r="N18" s="157"/>
      <c r="O18" s="157"/>
      <c r="P18" s="157"/>
      <c r="Q18" s="157"/>
      <c r="R18" s="157"/>
      <c r="S18" s="157"/>
      <c r="T18" s="157"/>
      <c r="U18" s="157"/>
      <c r="V18" s="157"/>
      <c r="W18" s="157"/>
      <c r="X18" s="157"/>
      <c r="Y18" s="157"/>
      <c r="Z18" s="157"/>
    </row>
    <row r="19" spans="1:26" x14ac:dyDescent="0.25">
      <c r="A19" s="157"/>
      <c r="B19" s="157"/>
      <c r="C19" s="62"/>
      <c r="D19" s="62"/>
      <c r="E19" s="62"/>
      <c r="F19" s="167"/>
      <c r="G19" s="161"/>
      <c r="H19" s="157"/>
      <c r="I19" s="157"/>
      <c r="J19" s="157"/>
      <c r="K19" s="157"/>
      <c r="L19" s="157"/>
      <c r="M19" s="157"/>
      <c r="N19" s="157"/>
      <c r="O19" s="157"/>
      <c r="P19" s="157"/>
      <c r="Q19" s="157"/>
      <c r="R19" s="157"/>
      <c r="S19" s="157"/>
      <c r="T19" s="157"/>
      <c r="U19" s="157"/>
      <c r="V19" s="157"/>
      <c r="W19" s="157"/>
      <c r="X19" s="157"/>
      <c r="Y19" s="157"/>
      <c r="Z19" s="157"/>
    </row>
    <row r="20" spans="1:26" ht="15.75" customHeight="1" x14ac:dyDescent="0.25">
      <c r="A20" s="157"/>
      <c r="B20" s="157"/>
      <c r="C20" s="62"/>
      <c r="D20" s="62"/>
      <c r="E20" s="62"/>
      <c r="F20" s="167"/>
      <c r="G20" s="161"/>
      <c r="H20" s="157"/>
      <c r="I20" s="157"/>
      <c r="J20" s="157"/>
      <c r="K20" s="157"/>
      <c r="L20" s="157"/>
      <c r="M20" s="157"/>
      <c r="N20" s="157"/>
      <c r="O20" s="157"/>
      <c r="P20" s="157"/>
      <c r="Q20" s="157"/>
      <c r="R20" s="157"/>
      <c r="S20" s="157"/>
      <c r="T20" s="157"/>
      <c r="U20" s="157"/>
      <c r="V20" s="157"/>
      <c r="W20" s="157"/>
      <c r="X20" s="157"/>
      <c r="Y20" s="157"/>
      <c r="Z20" s="157"/>
    </row>
    <row r="21" spans="1:26" ht="15.75" customHeight="1" x14ac:dyDescent="0.25">
      <c r="A21" s="157"/>
      <c r="B21" s="157"/>
      <c r="C21" s="168" t="s">
        <v>94</v>
      </c>
      <c r="D21" s="62"/>
      <c r="E21" s="62"/>
      <c r="F21" s="167"/>
      <c r="G21" s="161"/>
      <c r="H21" s="157"/>
      <c r="I21" s="157"/>
      <c r="J21" s="157"/>
      <c r="K21" s="157"/>
      <c r="L21" s="157"/>
      <c r="M21" s="157"/>
      <c r="N21" s="157"/>
      <c r="O21" s="157"/>
      <c r="P21" s="157"/>
      <c r="Q21" s="157"/>
      <c r="R21" s="157"/>
      <c r="S21" s="157"/>
      <c r="T21" s="157"/>
      <c r="U21" s="157"/>
      <c r="V21" s="157"/>
      <c r="W21" s="157"/>
      <c r="X21" s="157"/>
      <c r="Y21" s="157"/>
      <c r="Z21" s="157"/>
    </row>
    <row r="22" spans="1:26" ht="15.75" customHeight="1" x14ac:dyDescent="0.25">
      <c r="A22" s="162"/>
      <c r="B22" s="162"/>
      <c r="C22" s="164"/>
      <c r="D22" s="164" t="s">
        <v>32</v>
      </c>
      <c r="E22" s="164" t="s">
        <v>33</v>
      </c>
      <c r="F22" s="165"/>
      <c r="G22" s="166"/>
      <c r="H22" s="162"/>
      <c r="I22" s="162"/>
      <c r="J22" s="162"/>
      <c r="K22" s="162"/>
      <c r="L22" s="162"/>
      <c r="M22" s="162"/>
      <c r="N22" s="162"/>
      <c r="O22" s="162"/>
      <c r="P22" s="162"/>
      <c r="Q22" s="162"/>
      <c r="R22" s="162"/>
      <c r="S22" s="162"/>
      <c r="T22" s="162"/>
      <c r="U22" s="162"/>
      <c r="V22" s="162"/>
      <c r="W22" s="162"/>
      <c r="X22" s="162"/>
      <c r="Y22" s="162"/>
      <c r="Z22" s="162"/>
    </row>
    <row r="23" spans="1:26" ht="45" x14ac:dyDescent="0.25">
      <c r="A23" s="157"/>
      <c r="B23" s="157"/>
      <c r="C23" s="169" t="s">
        <v>95</v>
      </c>
      <c r="D23" s="170">
        <v>311</v>
      </c>
      <c r="E23" s="170">
        <v>511</v>
      </c>
      <c r="F23" s="171" t="s">
        <v>98</v>
      </c>
      <c r="G23" s="172" t="s">
        <v>827</v>
      </c>
      <c r="H23" s="157"/>
      <c r="I23" s="157"/>
      <c r="J23" s="157"/>
      <c r="K23" s="157"/>
      <c r="L23" s="157"/>
      <c r="M23" s="157"/>
      <c r="N23" s="157"/>
      <c r="O23" s="157"/>
      <c r="P23" s="157"/>
      <c r="Q23" s="157"/>
      <c r="R23" s="157"/>
      <c r="S23" s="157"/>
      <c r="T23" s="157"/>
      <c r="U23" s="157"/>
      <c r="V23" s="157"/>
      <c r="W23" s="157"/>
      <c r="X23" s="157"/>
      <c r="Y23" s="157"/>
      <c r="Z23" s="157"/>
    </row>
    <row r="24" spans="1:26" ht="45" x14ac:dyDescent="0.25">
      <c r="A24" s="157"/>
      <c r="B24" s="157"/>
      <c r="C24" s="169" t="s">
        <v>95</v>
      </c>
      <c r="D24" s="170">
        <v>475</v>
      </c>
      <c r="E24" s="170">
        <v>675</v>
      </c>
      <c r="F24" s="171" t="s">
        <v>106</v>
      </c>
      <c r="G24" s="174" t="s">
        <v>107</v>
      </c>
      <c r="H24" s="157"/>
      <c r="I24" s="157"/>
      <c r="J24" s="157"/>
      <c r="K24" s="157"/>
      <c r="L24" s="157"/>
      <c r="M24" s="157"/>
      <c r="N24" s="157"/>
      <c r="O24" s="157"/>
      <c r="P24" s="157"/>
      <c r="Q24" s="157"/>
      <c r="R24" s="157"/>
      <c r="S24" s="157"/>
      <c r="T24" s="157"/>
      <c r="U24" s="157"/>
      <c r="V24" s="157"/>
      <c r="W24" s="157"/>
      <c r="X24" s="157"/>
      <c r="Y24" s="157"/>
      <c r="Z24" s="157"/>
    </row>
    <row r="25" spans="1:26" ht="30" x14ac:dyDescent="0.25">
      <c r="A25" s="157"/>
      <c r="B25" s="157"/>
      <c r="C25" s="169" t="s">
        <v>95</v>
      </c>
      <c r="D25" s="170"/>
      <c r="E25" s="170">
        <v>568</v>
      </c>
      <c r="F25" s="171" t="s">
        <v>828</v>
      </c>
      <c r="G25" s="172" t="s">
        <v>829</v>
      </c>
      <c r="H25" s="157"/>
      <c r="I25" s="157"/>
      <c r="J25" s="157"/>
      <c r="K25" s="157"/>
      <c r="L25" s="157"/>
      <c r="M25" s="157"/>
      <c r="N25" s="157"/>
      <c r="O25" s="157"/>
      <c r="P25" s="157"/>
      <c r="Q25" s="157"/>
      <c r="R25" s="157"/>
      <c r="S25" s="157"/>
      <c r="T25" s="157"/>
      <c r="U25" s="157"/>
      <c r="V25" s="157"/>
      <c r="W25" s="157"/>
      <c r="X25" s="157"/>
      <c r="Y25" s="157"/>
      <c r="Z25" s="157"/>
    </row>
    <row r="26" spans="1:26" ht="60" x14ac:dyDescent="0.25">
      <c r="A26" s="157"/>
      <c r="B26" s="157"/>
      <c r="C26" s="169" t="s">
        <v>95</v>
      </c>
      <c r="D26" s="170"/>
      <c r="E26" s="170">
        <v>699</v>
      </c>
      <c r="F26" s="171" t="s">
        <v>116</v>
      </c>
      <c r="G26" s="172" t="s">
        <v>117</v>
      </c>
      <c r="H26" s="157"/>
      <c r="I26" s="157"/>
      <c r="J26" s="157"/>
      <c r="K26" s="157"/>
      <c r="L26" s="157"/>
      <c r="M26" s="157"/>
      <c r="N26" s="157"/>
      <c r="O26" s="157"/>
      <c r="P26" s="157"/>
      <c r="Q26" s="157"/>
      <c r="R26" s="157"/>
      <c r="S26" s="157"/>
      <c r="T26" s="157"/>
      <c r="U26" s="157"/>
      <c r="V26" s="157"/>
      <c r="W26" s="157"/>
      <c r="X26" s="157"/>
      <c r="Y26" s="157"/>
      <c r="Z26" s="157"/>
    </row>
    <row r="27" spans="1:26" ht="15.75" customHeight="1" x14ac:dyDescent="0.25">
      <c r="A27" s="157"/>
      <c r="B27" s="157"/>
      <c r="C27" s="157"/>
      <c r="D27" s="62">
        <f t="shared" ref="D27:E27" si="2">COUNTIF(D23:D26, "&gt;0")</f>
        <v>2</v>
      </c>
      <c r="E27" s="62">
        <f t="shared" si="2"/>
        <v>4</v>
      </c>
      <c r="F27" s="167"/>
      <c r="G27" s="175"/>
      <c r="H27" s="157"/>
      <c r="I27" s="157"/>
      <c r="J27" s="157"/>
      <c r="K27" s="157"/>
      <c r="L27" s="157"/>
      <c r="M27" s="157"/>
      <c r="N27" s="157"/>
      <c r="O27" s="157"/>
      <c r="P27" s="157"/>
      <c r="Q27" s="157"/>
      <c r="R27" s="157"/>
      <c r="S27" s="157"/>
      <c r="T27" s="157"/>
      <c r="U27" s="157"/>
      <c r="V27" s="157"/>
      <c r="W27" s="157"/>
      <c r="X27" s="157"/>
      <c r="Y27" s="157"/>
      <c r="Z27" s="157"/>
    </row>
    <row r="28" spans="1:26" ht="15.75" customHeight="1" x14ac:dyDescent="0.25">
      <c r="A28" s="157"/>
      <c r="B28" s="157"/>
      <c r="C28" s="62"/>
      <c r="D28" s="62"/>
      <c r="E28" s="62"/>
      <c r="F28" s="163"/>
      <c r="G28" s="175"/>
      <c r="H28" s="157"/>
      <c r="I28" s="157"/>
      <c r="J28" s="157"/>
      <c r="K28" s="157"/>
      <c r="L28" s="157"/>
      <c r="M28" s="157"/>
      <c r="N28" s="157"/>
      <c r="O28" s="157"/>
      <c r="P28" s="157"/>
      <c r="Q28" s="157"/>
      <c r="R28" s="157"/>
      <c r="S28" s="157"/>
      <c r="T28" s="157"/>
      <c r="U28" s="157"/>
      <c r="V28" s="157"/>
      <c r="W28" s="157"/>
      <c r="X28" s="157"/>
      <c r="Y28" s="157"/>
      <c r="Z28" s="157"/>
    </row>
    <row r="29" spans="1:26" ht="15.75" customHeight="1" x14ac:dyDescent="0.25">
      <c r="A29" s="157"/>
      <c r="B29" s="157"/>
      <c r="C29" s="168" t="s">
        <v>118</v>
      </c>
      <c r="D29" s="62"/>
      <c r="E29" s="62"/>
      <c r="F29" s="167"/>
      <c r="G29" s="157"/>
      <c r="H29" s="157"/>
      <c r="I29" s="157"/>
      <c r="J29" s="157"/>
      <c r="K29" s="157"/>
      <c r="L29" s="157"/>
      <c r="M29" s="157"/>
      <c r="N29" s="157"/>
      <c r="O29" s="157"/>
      <c r="P29" s="157"/>
      <c r="Q29" s="157"/>
      <c r="R29" s="157"/>
      <c r="S29" s="157"/>
      <c r="T29" s="157"/>
      <c r="U29" s="157"/>
      <c r="V29" s="157"/>
      <c r="W29" s="157"/>
      <c r="X29" s="157"/>
      <c r="Y29" s="157"/>
      <c r="Z29" s="157"/>
    </row>
    <row r="30" spans="1:26" ht="15.75" customHeight="1" x14ac:dyDescent="0.25">
      <c r="A30" s="162"/>
      <c r="B30" s="162"/>
      <c r="C30" s="164"/>
      <c r="D30" s="164" t="s">
        <v>32</v>
      </c>
      <c r="E30" s="164" t="s">
        <v>33</v>
      </c>
      <c r="F30" s="165"/>
      <c r="G30" s="166"/>
      <c r="H30" s="162"/>
      <c r="I30" s="162"/>
      <c r="J30" s="162"/>
      <c r="K30" s="162"/>
      <c r="L30" s="162"/>
      <c r="M30" s="162"/>
      <c r="N30" s="162"/>
      <c r="O30" s="162"/>
      <c r="P30" s="162"/>
      <c r="Q30" s="162"/>
      <c r="R30" s="162"/>
      <c r="S30" s="162"/>
      <c r="T30" s="162"/>
      <c r="U30" s="162"/>
      <c r="V30" s="162"/>
      <c r="W30" s="162"/>
      <c r="X30" s="162"/>
      <c r="Y30" s="162"/>
      <c r="Z30" s="162"/>
    </row>
    <row r="31" spans="1:26" ht="30" x14ac:dyDescent="0.25">
      <c r="A31" s="157"/>
      <c r="B31" s="157"/>
      <c r="C31" s="169" t="s">
        <v>119</v>
      </c>
      <c r="D31" s="170"/>
      <c r="E31" s="170">
        <v>503</v>
      </c>
      <c r="F31" s="171" t="s">
        <v>830</v>
      </c>
      <c r="G31" s="172" t="s">
        <v>831</v>
      </c>
      <c r="H31" s="157"/>
      <c r="I31" s="157"/>
      <c r="J31" s="157"/>
      <c r="K31" s="157"/>
      <c r="L31" s="157"/>
      <c r="M31" s="157"/>
      <c r="N31" s="157"/>
      <c r="O31" s="157"/>
      <c r="P31" s="157"/>
      <c r="Q31" s="157"/>
      <c r="R31" s="157"/>
      <c r="S31" s="157"/>
      <c r="T31" s="157"/>
      <c r="U31" s="157"/>
      <c r="V31" s="157"/>
      <c r="W31" s="157"/>
      <c r="X31" s="157"/>
      <c r="Y31" s="157"/>
      <c r="Z31" s="157"/>
    </row>
    <row r="32" spans="1:26" ht="15.75" customHeight="1" x14ac:dyDescent="0.25">
      <c r="A32" s="157"/>
      <c r="B32" s="157"/>
      <c r="C32" s="157"/>
      <c r="D32" s="62">
        <f t="shared" ref="D32:E32" si="3">COUNTIF(D31, "&gt;0")</f>
        <v>0</v>
      </c>
      <c r="E32" s="62">
        <f t="shared" si="3"/>
        <v>1</v>
      </c>
      <c r="F32" s="167"/>
      <c r="G32" s="161"/>
      <c r="H32" s="157"/>
      <c r="I32" s="157"/>
      <c r="J32" s="157"/>
      <c r="K32" s="157"/>
      <c r="L32" s="157"/>
      <c r="M32" s="157"/>
      <c r="N32" s="157"/>
      <c r="O32" s="157"/>
      <c r="P32" s="157"/>
      <c r="Q32" s="157"/>
      <c r="R32" s="157"/>
      <c r="S32" s="157"/>
      <c r="T32" s="157"/>
      <c r="U32" s="157"/>
      <c r="V32" s="157"/>
      <c r="W32" s="157"/>
      <c r="X32" s="157"/>
      <c r="Y32" s="157"/>
      <c r="Z32" s="157"/>
    </row>
    <row r="33" spans="1:26" ht="15.75" customHeight="1" x14ac:dyDescent="0.25">
      <c r="A33" s="157"/>
      <c r="B33" s="157"/>
      <c r="C33" s="62"/>
      <c r="D33" s="62"/>
      <c r="E33" s="62"/>
      <c r="F33" s="163"/>
      <c r="G33" s="175"/>
      <c r="H33" s="157"/>
      <c r="I33" s="157"/>
      <c r="J33" s="157"/>
      <c r="K33" s="157"/>
      <c r="L33" s="157"/>
      <c r="M33" s="157"/>
      <c r="N33" s="157"/>
      <c r="O33" s="157"/>
      <c r="P33" s="157"/>
      <c r="Q33" s="157"/>
      <c r="R33" s="157"/>
      <c r="S33" s="157"/>
      <c r="T33" s="157"/>
      <c r="U33" s="157"/>
      <c r="V33" s="157"/>
      <c r="W33" s="157"/>
      <c r="X33" s="157"/>
      <c r="Y33" s="157"/>
      <c r="Z33" s="157"/>
    </row>
    <row r="34" spans="1:26" ht="15.75" customHeight="1" x14ac:dyDescent="0.25">
      <c r="A34" s="157"/>
      <c r="B34" s="157"/>
      <c r="C34" s="168" t="s">
        <v>122</v>
      </c>
      <c r="D34" s="62"/>
      <c r="E34" s="62"/>
      <c r="F34" s="167"/>
      <c r="G34" s="161"/>
      <c r="H34" s="157"/>
      <c r="I34" s="157"/>
      <c r="J34" s="157"/>
      <c r="K34" s="157"/>
      <c r="L34" s="157"/>
      <c r="M34" s="157"/>
      <c r="N34" s="157"/>
      <c r="O34" s="157"/>
      <c r="P34" s="157"/>
      <c r="Q34" s="157"/>
      <c r="R34" s="157"/>
      <c r="S34" s="157"/>
      <c r="T34" s="157"/>
      <c r="U34" s="157"/>
      <c r="V34" s="157"/>
      <c r="W34" s="157"/>
      <c r="X34" s="157"/>
      <c r="Y34" s="157"/>
      <c r="Z34" s="157"/>
    </row>
    <row r="35" spans="1:26" ht="15.75" customHeight="1" x14ac:dyDescent="0.25">
      <c r="A35" s="162"/>
      <c r="B35" s="162"/>
      <c r="C35" s="164"/>
      <c r="D35" s="164" t="s">
        <v>32</v>
      </c>
      <c r="E35" s="164" t="s">
        <v>33</v>
      </c>
      <c r="F35" s="165"/>
      <c r="G35" s="166"/>
      <c r="H35" s="162"/>
      <c r="I35" s="162"/>
      <c r="J35" s="162"/>
      <c r="K35" s="162"/>
      <c r="L35" s="162"/>
      <c r="M35" s="162"/>
      <c r="N35" s="162"/>
      <c r="O35" s="162"/>
      <c r="P35" s="162"/>
      <c r="Q35" s="162"/>
      <c r="R35" s="162"/>
      <c r="S35" s="162"/>
      <c r="T35" s="162"/>
      <c r="U35" s="162"/>
      <c r="V35" s="162"/>
      <c r="W35" s="162"/>
      <c r="X35" s="162"/>
      <c r="Y35" s="162"/>
      <c r="Z35" s="162"/>
    </row>
    <row r="36" spans="1:26" ht="120" x14ac:dyDescent="0.25">
      <c r="A36" s="78"/>
      <c r="B36" s="157"/>
      <c r="C36" s="169" t="s">
        <v>123</v>
      </c>
      <c r="D36" s="170" t="s">
        <v>37</v>
      </c>
      <c r="E36" s="170">
        <v>550</v>
      </c>
      <c r="F36" s="171" t="s">
        <v>168</v>
      </c>
      <c r="G36" s="172" t="s">
        <v>832</v>
      </c>
      <c r="H36" s="157"/>
      <c r="I36" s="157"/>
      <c r="J36" s="157"/>
      <c r="K36" s="157"/>
      <c r="L36" s="157"/>
      <c r="M36" s="157"/>
      <c r="N36" s="157"/>
      <c r="O36" s="157"/>
      <c r="P36" s="157"/>
      <c r="Q36" s="157"/>
      <c r="R36" s="157"/>
      <c r="S36" s="157"/>
      <c r="T36" s="157"/>
      <c r="U36" s="157"/>
      <c r="V36" s="157"/>
      <c r="W36" s="157"/>
      <c r="X36" s="157"/>
      <c r="Y36" s="157"/>
      <c r="Z36" s="157"/>
    </row>
    <row r="37" spans="1:26" ht="75" x14ac:dyDescent="0.25">
      <c r="A37" s="157"/>
      <c r="B37" s="157"/>
      <c r="C37" s="169" t="s">
        <v>123</v>
      </c>
      <c r="D37" s="170" t="s">
        <v>37</v>
      </c>
      <c r="E37" s="170">
        <v>690</v>
      </c>
      <c r="F37" s="171" t="s">
        <v>195</v>
      </c>
      <c r="G37" s="176" t="s">
        <v>196</v>
      </c>
      <c r="H37" s="157"/>
      <c r="I37" s="157"/>
      <c r="J37" s="157"/>
      <c r="K37" s="157"/>
      <c r="L37" s="157"/>
      <c r="M37" s="157"/>
      <c r="N37" s="157"/>
      <c r="O37" s="157"/>
      <c r="P37" s="157"/>
      <c r="Q37" s="157"/>
      <c r="R37" s="157"/>
      <c r="S37" s="157"/>
      <c r="T37" s="157"/>
      <c r="U37" s="157"/>
      <c r="V37" s="157"/>
      <c r="W37" s="157"/>
      <c r="X37" s="157"/>
      <c r="Y37" s="157"/>
      <c r="Z37" s="157"/>
    </row>
    <row r="38" spans="1:26" ht="45" x14ac:dyDescent="0.25">
      <c r="A38" s="157"/>
      <c r="B38" s="157"/>
      <c r="C38" s="169" t="s">
        <v>123</v>
      </c>
      <c r="D38" s="170">
        <v>491</v>
      </c>
      <c r="E38" s="170">
        <v>691</v>
      </c>
      <c r="F38" s="171" t="s">
        <v>833</v>
      </c>
      <c r="G38" s="172" t="s">
        <v>834</v>
      </c>
      <c r="H38" s="157"/>
      <c r="I38" s="157"/>
      <c r="J38" s="157"/>
      <c r="K38" s="157"/>
      <c r="L38" s="157"/>
      <c r="M38" s="157"/>
      <c r="N38" s="157"/>
      <c r="O38" s="157"/>
      <c r="P38" s="157"/>
      <c r="Q38" s="157"/>
      <c r="R38" s="157"/>
      <c r="S38" s="157"/>
      <c r="T38" s="157"/>
      <c r="U38" s="157"/>
      <c r="V38" s="157"/>
      <c r="W38" s="157"/>
      <c r="X38" s="157"/>
      <c r="Y38" s="157"/>
      <c r="Z38" s="157"/>
    </row>
    <row r="39" spans="1:26" ht="15.75" customHeight="1" x14ac:dyDescent="0.25">
      <c r="A39" s="157"/>
      <c r="B39" s="157"/>
      <c r="C39" s="157"/>
      <c r="D39" s="62">
        <f t="shared" ref="D39:E39" si="4">COUNTIF(D36:D38, "&gt;0")</f>
        <v>1</v>
      </c>
      <c r="E39" s="62">
        <f t="shared" si="4"/>
        <v>3</v>
      </c>
      <c r="F39" s="167"/>
      <c r="G39" s="175"/>
      <c r="H39" s="157"/>
      <c r="I39" s="157"/>
      <c r="J39" s="157"/>
      <c r="K39" s="157"/>
      <c r="L39" s="157"/>
      <c r="M39" s="157"/>
      <c r="N39" s="157"/>
      <c r="O39" s="157"/>
      <c r="P39" s="157"/>
      <c r="Q39" s="157"/>
      <c r="R39" s="157"/>
      <c r="S39" s="157"/>
      <c r="T39" s="157"/>
      <c r="U39" s="157"/>
      <c r="V39" s="157"/>
      <c r="W39" s="157"/>
      <c r="X39" s="157"/>
      <c r="Y39" s="157"/>
      <c r="Z39" s="157"/>
    </row>
    <row r="40" spans="1:26" ht="15.75" customHeight="1" x14ac:dyDescent="0.25">
      <c r="A40" s="157"/>
      <c r="B40" s="157"/>
      <c r="C40" s="62"/>
      <c r="D40" s="62"/>
      <c r="E40" s="62"/>
      <c r="F40" s="167"/>
      <c r="G40" s="161"/>
      <c r="H40" s="157"/>
      <c r="I40" s="157"/>
      <c r="J40" s="157"/>
      <c r="K40" s="157"/>
      <c r="L40" s="157"/>
      <c r="M40" s="157"/>
      <c r="N40" s="157"/>
      <c r="O40" s="157"/>
      <c r="P40" s="157"/>
      <c r="Q40" s="157"/>
      <c r="R40" s="157"/>
      <c r="S40" s="157"/>
      <c r="T40" s="157"/>
      <c r="U40" s="157"/>
      <c r="V40" s="157"/>
      <c r="W40" s="157"/>
      <c r="X40" s="157"/>
      <c r="Y40" s="157"/>
      <c r="Z40" s="157"/>
    </row>
    <row r="41" spans="1:26" ht="15.75" customHeight="1" x14ac:dyDescent="0.25">
      <c r="A41" s="157"/>
      <c r="B41" s="157"/>
      <c r="C41" s="62"/>
      <c r="D41" s="62"/>
      <c r="E41" s="62"/>
      <c r="F41" s="163"/>
      <c r="G41" s="175"/>
      <c r="H41" s="157"/>
      <c r="I41" s="157"/>
      <c r="J41" s="157"/>
      <c r="K41" s="157"/>
      <c r="L41" s="157"/>
      <c r="M41" s="157"/>
      <c r="N41" s="157"/>
      <c r="O41" s="157"/>
      <c r="P41" s="157"/>
      <c r="Q41" s="157"/>
      <c r="R41" s="157"/>
      <c r="S41" s="157"/>
      <c r="T41" s="157"/>
      <c r="U41" s="157"/>
      <c r="V41" s="157"/>
      <c r="W41" s="157"/>
      <c r="X41" s="157"/>
      <c r="Y41" s="157"/>
      <c r="Z41" s="157"/>
    </row>
    <row r="42" spans="1:26" ht="15.75" customHeight="1" x14ac:dyDescent="0.25">
      <c r="A42" s="157"/>
      <c r="B42" s="157"/>
      <c r="C42" s="168" t="s">
        <v>379</v>
      </c>
      <c r="D42" s="62"/>
      <c r="E42" s="62"/>
      <c r="F42" s="159"/>
      <c r="G42" s="157"/>
      <c r="H42" s="157"/>
      <c r="I42" s="157"/>
      <c r="J42" s="157"/>
      <c r="K42" s="157"/>
      <c r="L42" s="157"/>
      <c r="M42" s="157"/>
      <c r="N42" s="157"/>
      <c r="O42" s="157"/>
      <c r="P42" s="157"/>
      <c r="Q42" s="157"/>
      <c r="R42" s="157"/>
      <c r="S42" s="157"/>
      <c r="T42" s="157"/>
      <c r="U42" s="157"/>
      <c r="V42" s="157"/>
      <c r="W42" s="157"/>
      <c r="X42" s="157"/>
      <c r="Y42" s="157"/>
      <c r="Z42" s="157"/>
    </row>
    <row r="43" spans="1:26" ht="15.75" customHeight="1" x14ac:dyDescent="0.25">
      <c r="A43" s="162"/>
      <c r="B43" s="162"/>
      <c r="C43" s="164"/>
      <c r="D43" s="164" t="s">
        <v>32</v>
      </c>
      <c r="E43" s="164" t="s">
        <v>33</v>
      </c>
      <c r="F43" s="165"/>
      <c r="G43" s="166"/>
      <c r="H43" s="162"/>
      <c r="I43" s="162"/>
      <c r="J43" s="162"/>
      <c r="K43" s="162"/>
      <c r="L43" s="162"/>
      <c r="M43" s="162"/>
      <c r="N43" s="162"/>
      <c r="O43" s="162"/>
      <c r="P43" s="162"/>
      <c r="Q43" s="162"/>
      <c r="R43" s="162"/>
      <c r="S43" s="162"/>
      <c r="T43" s="162"/>
      <c r="U43" s="162"/>
      <c r="V43" s="162"/>
      <c r="W43" s="162"/>
      <c r="X43" s="162"/>
      <c r="Y43" s="162"/>
      <c r="Z43" s="162"/>
    </row>
    <row r="44" spans="1:26" ht="30" x14ac:dyDescent="0.25">
      <c r="A44" s="157"/>
      <c r="B44" s="157"/>
      <c r="C44" s="169" t="s">
        <v>380</v>
      </c>
      <c r="D44" s="170" t="s">
        <v>37</v>
      </c>
      <c r="E44" s="170">
        <v>515</v>
      </c>
      <c r="F44" s="171" t="s">
        <v>642</v>
      </c>
      <c r="G44" s="172" t="s">
        <v>643</v>
      </c>
      <c r="H44" s="157"/>
      <c r="I44" s="157"/>
      <c r="J44" s="157"/>
      <c r="K44" s="157"/>
      <c r="L44" s="157"/>
      <c r="M44" s="157"/>
      <c r="N44" s="157"/>
      <c r="O44" s="157"/>
      <c r="P44" s="157"/>
      <c r="Q44" s="157"/>
      <c r="R44" s="157"/>
      <c r="S44" s="157"/>
      <c r="T44" s="157"/>
      <c r="U44" s="157"/>
      <c r="V44" s="157"/>
      <c r="W44" s="157"/>
      <c r="X44" s="157"/>
      <c r="Y44" s="157"/>
      <c r="Z44" s="157"/>
    </row>
    <row r="45" spans="1:26" ht="15.75" customHeight="1" x14ac:dyDescent="0.25">
      <c r="A45" s="157"/>
      <c r="B45" s="157"/>
      <c r="C45" s="62"/>
      <c r="D45" s="62">
        <f>D56</f>
        <v>4</v>
      </c>
      <c r="E45" s="62">
        <f>COUNTIF(E44, "&gt;0")</f>
        <v>1</v>
      </c>
      <c r="F45" s="167"/>
      <c r="G45" s="161"/>
      <c r="H45" s="157"/>
      <c r="I45" s="157"/>
      <c r="J45" s="157"/>
      <c r="K45" s="157"/>
      <c r="L45" s="157"/>
      <c r="M45" s="157"/>
      <c r="N45" s="157"/>
      <c r="O45" s="157"/>
      <c r="P45" s="157"/>
      <c r="Q45" s="157"/>
      <c r="R45" s="157"/>
      <c r="S45" s="157"/>
      <c r="T45" s="157"/>
      <c r="U45" s="157"/>
      <c r="V45" s="157"/>
      <c r="W45" s="157"/>
      <c r="X45" s="157"/>
      <c r="Y45" s="157"/>
      <c r="Z45" s="157"/>
    </row>
    <row r="46" spans="1:26" ht="15.75" customHeight="1" x14ac:dyDescent="0.25">
      <c r="A46" s="157"/>
      <c r="B46" s="157"/>
      <c r="C46" s="62"/>
      <c r="D46" s="62"/>
      <c r="E46" s="62"/>
      <c r="F46" s="163"/>
      <c r="G46" s="175"/>
      <c r="H46" s="157"/>
      <c r="I46" s="157"/>
      <c r="J46" s="157"/>
      <c r="K46" s="157"/>
      <c r="L46" s="157"/>
      <c r="M46" s="157"/>
      <c r="N46" s="157"/>
      <c r="O46" s="157"/>
      <c r="P46" s="157"/>
      <c r="Q46" s="157"/>
      <c r="R46" s="157"/>
      <c r="S46" s="157"/>
      <c r="T46" s="157"/>
      <c r="U46" s="157"/>
      <c r="V46" s="157"/>
      <c r="W46" s="157"/>
      <c r="X46" s="157"/>
      <c r="Y46" s="157"/>
      <c r="Z46" s="157"/>
    </row>
    <row r="47" spans="1:26" ht="15.75" customHeight="1" x14ac:dyDescent="0.25">
      <c r="A47" s="157"/>
      <c r="B47" s="157"/>
      <c r="C47" s="168" t="s">
        <v>209</v>
      </c>
      <c r="D47" s="62"/>
      <c r="E47" s="62"/>
      <c r="F47" s="159"/>
      <c r="G47" s="157"/>
      <c r="H47" s="157"/>
      <c r="I47" s="157"/>
      <c r="J47" s="157"/>
      <c r="K47" s="157"/>
      <c r="L47" s="157"/>
      <c r="M47" s="157"/>
      <c r="N47" s="157"/>
      <c r="O47" s="157"/>
      <c r="P47" s="157"/>
      <c r="Q47" s="157"/>
      <c r="R47" s="157"/>
      <c r="S47" s="157"/>
      <c r="T47" s="157"/>
      <c r="U47" s="157"/>
      <c r="V47" s="157"/>
      <c r="W47" s="157"/>
      <c r="X47" s="157"/>
      <c r="Y47" s="157"/>
      <c r="Z47" s="157"/>
    </row>
    <row r="48" spans="1:26" ht="15.75" customHeight="1" x14ac:dyDescent="0.25">
      <c r="A48" s="162"/>
      <c r="B48" s="162"/>
      <c r="C48" s="164"/>
      <c r="D48" s="164" t="s">
        <v>32</v>
      </c>
      <c r="E48" s="164" t="s">
        <v>33</v>
      </c>
      <c r="F48" s="165"/>
      <c r="G48" s="166"/>
      <c r="H48" s="162"/>
      <c r="I48" s="162"/>
      <c r="J48" s="162"/>
      <c r="K48" s="162"/>
      <c r="L48" s="162"/>
      <c r="M48" s="162"/>
      <c r="N48" s="162"/>
      <c r="O48" s="162"/>
      <c r="P48" s="162"/>
      <c r="Q48" s="162"/>
      <c r="R48" s="162"/>
      <c r="S48" s="162"/>
      <c r="T48" s="162"/>
      <c r="U48" s="162"/>
      <c r="V48" s="162"/>
      <c r="W48" s="162"/>
      <c r="X48" s="162"/>
      <c r="Y48" s="162"/>
      <c r="Z48" s="162"/>
    </row>
    <row r="49" spans="1:26" ht="45" x14ac:dyDescent="0.25">
      <c r="A49" s="157"/>
      <c r="B49" s="157"/>
      <c r="C49" s="169" t="s">
        <v>210</v>
      </c>
      <c r="D49" s="170">
        <v>298</v>
      </c>
      <c r="E49" s="170" t="s">
        <v>37</v>
      </c>
      <c r="F49" s="171" t="s">
        <v>668</v>
      </c>
      <c r="G49" s="172" t="s">
        <v>669</v>
      </c>
      <c r="H49" s="157"/>
      <c r="I49" s="157"/>
      <c r="J49" s="157"/>
      <c r="K49" s="157"/>
      <c r="L49" s="157"/>
      <c r="M49" s="157"/>
      <c r="N49" s="157"/>
      <c r="O49" s="157"/>
      <c r="P49" s="157"/>
      <c r="Q49" s="157"/>
      <c r="R49" s="157"/>
      <c r="S49" s="157"/>
      <c r="T49" s="157"/>
      <c r="U49" s="157"/>
      <c r="V49" s="157"/>
      <c r="W49" s="157"/>
      <c r="X49" s="157"/>
      <c r="Y49" s="157"/>
      <c r="Z49" s="157"/>
    </row>
    <row r="50" spans="1:26" ht="60" x14ac:dyDescent="0.25">
      <c r="A50" s="157"/>
      <c r="B50" s="157"/>
      <c r="C50" s="169" t="s">
        <v>210</v>
      </c>
      <c r="D50" s="170" t="s">
        <v>670</v>
      </c>
      <c r="E50" s="170" t="s">
        <v>37</v>
      </c>
      <c r="F50" s="171" t="s">
        <v>671</v>
      </c>
      <c r="G50" s="172" t="s">
        <v>672</v>
      </c>
      <c r="H50" s="157"/>
      <c r="I50" s="157"/>
      <c r="J50" s="157"/>
      <c r="K50" s="157"/>
      <c r="L50" s="157"/>
      <c r="M50" s="157"/>
      <c r="N50" s="157"/>
      <c r="O50" s="157"/>
      <c r="P50" s="157"/>
      <c r="Q50" s="157"/>
      <c r="R50" s="157"/>
      <c r="S50" s="157"/>
      <c r="T50" s="157"/>
      <c r="U50" s="157"/>
      <c r="V50" s="157"/>
      <c r="W50" s="157"/>
      <c r="X50" s="157"/>
      <c r="Y50" s="157"/>
      <c r="Z50" s="157"/>
    </row>
    <row r="51" spans="1:26" ht="30" x14ac:dyDescent="0.25">
      <c r="A51" s="157"/>
      <c r="B51" s="177"/>
      <c r="C51" s="169" t="s">
        <v>210</v>
      </c>
      <c r="D51" s="170">
        <v>403</v>
      </c>
      <c r="E51" s="170"/>
      <c r="F51" s="171" t="s">
        <v>226</v>
      </c>
      <c r="G51" s="172" t="s">
        <v>835</v>
      </c>
      <c r="H51" s="178"/>
      <c r="I51" s="157"/>
      <c r="J51" s="157"/>
      <c r="K51" s="157"/>
      <c r="L51" s="157"/>
      <c r="M51" s="157"/>
      <c r="N51" s="157"/>
      <c r="O51" s="157"/>
      <c r="P51" s="157"/>
      <c r="Q51" s="157"/>
      <c r="R51" s="157"/>
      <c r="S51" s="157"/>
      <c r="T51" s="157"/>
      <c r="U51" s="157"/>
      <c r="V51" s="157"/>
      <c r="W51" s="157"/>
      <c r="X51" s="157"/>
      <c r="Y51" s="157"/>
      <c r="Z51" s="157"/>
    </row>
    <row r="52" spans="1:26" ht="45" x14ac:dyDescent="0.25">
      <c r="A52" s="157"/>
      <c r="B52" s="157"/>
      <c r="C52" s="169" t="s">
        <v>210</v>
      </c>
      <c r="D52" s="170">
        <v>404</v>
      </c>
      <c r="E52" s="170"/>
      <c r="F52" s="171" t="s">
        <v>686</v>
      </c>
      <c r="G52" s="172" t="s">
        <v>836</v>
      </c>
      <c r="H52" s="157"/>
      <c r="I52" s="157"/>
      <c r="J52" s="157"/>
      <c r="K52" s="157"/>
      <c r="L52" s="157"/>
      <c r="M52" s="157"/>
      <c r="N52" s="157"/>
      <c r="O52" s="157"/>
      <c r="P52" s="157"/>
      <c r="Q52" s="157"/>
      <c r="R52" s="157"/>
      <c r="S52" s="157"/>
      <c r="T52" s="157"/>
      <c r="U52" s="157"/>
      <c r="V52" s="157"/>
      <c r="W52" s="157"/>
      <c r="X52" s="157"/>
      <c r="Y52" s="157"/>
      <c r="Z52" s="157"/>
    </row>
    <row r="53" spans="1:26" ht="30" x14ac:dyDescent="0.25">
      <c r="A53" s="78"/>
      <c r="B53" s="157"/>
      <c r="C53" s="169" t="s">
        <v>210</v>
      </c>
      <c r="D53" s="170">
        <v>433</v>
      </c>
      <c r="E53" s="170" t="s">
        <v>37</v>
      </c>
      <c r="F53" s="171" t="s">
        <v>230</v>
      </c>
      <c r="G53" s="172" t="s">
        <v>231</v>
      </c>
      <c r="H53" s="157"/>
      <c r="I53" s="157"/>
      <c r="J53" s="157"/>
      <c r="K53" s="157"/>
      <c r="L53" s="157"/>
      <c r="M53" s="157"/>
      <c r="N53" s="157"/>
      <c r="O53" s="157"/>
      <c r="P53" s="157"/>
      <c r="Q53" s="157"/>
      <c r="R53" s="157"/>
      <c r="S53" s="157"/>
      <c r="T53" s="157"/>
      <c r="U53" s="157"/>
      <c r="V53" s="157"/>
      <c r="W53" s="157"/>
      <c r="X53" s="157"/>
      <c r="Y53" s="157"/>
      <c r="Z53" s="157"/>
    </row>
    <row r="54" spans="1:26" ht="45" x14ac:dyDescent="0.25">
      <c r="A54" s="157"/>
      <c r="B54" s="157"/>
      <c r="C54" s="169" t="s">
        <v>210</v>
      </c>
      <c r="D54" s="170" t="s">
        <v>37</v>
      </c>
      <c r="E54" s="170">
        <v>513</v>
      </c>
      <c r="F54" s="171" t="s">
        <v>74</v>
      </c>
      <c r="G54" s="172" t="s">
        <v>75</v>
      </c>
      <c r="H54" s="157"/>
      <c r="I54" s="157"/>
      <c r="J54" s="157"/>
      <c r="K54" s="157"/>
      <c r="L54" s="157"/>
      <c r="M54" s="157"/>
      <c r="N54" s="157"/>
      <c r="O54" s="157"/>
      <c r="P54" s="157"/>
      <c r="Q54" s="157"/>
      <c r="R54" s="157"/>
      <c r="S54" s="157"/>
      <c r="T54" s="157"/>
      <c r="U54" s="157"/>
      <c r="V54" s="157"/>
      <c r="W54" s="157"/>
      <c r="X54" s="157"/>
      <c r="Y54" s="157"/>
      <c r="Z54" s="157"/>
    </row>
    <row r="55" spans="1:26" ht="45" x14ac:dyDescent="0.25">
      <c r="A55" s="157"/>
      <c r="B55" s="157"/>
      <c r="C55" s="169" t="s">
        <v>210</v>
      </c>
      <c r="D55" s="170"/>
      <c r="E55" s="170">
        <v>501</v>
      </c>
      <c r="F55" s="171" t="s">
        <v>252</v>
      </c>
      <c r="G55" s="172" t="s">
        <v>837</v>
      </c>
      <c r="H55" s="157"/>
      <c r="I55" s="157"/>
      <c r="J55" s="157"/>
      <c r="K55" s="157"/>
      <c r="L55" s="157"/>
      <c r="M55" s="157"/>
      <c r="N55" s="157"/>
      <c r="O55" s="157"/>
      <c r="P55" s="157"/>
      <c r="Q55" s="157"/>
      <c r="R55" s="157"/>
      <c r="S55" s="157"/>
      <c r="T55" s="157"/>
      <c r="U55" s="157"/>
      <c r="V55" s="157"/>
      <c r="W55" s="157"/>
      <c r="X55" s="157"/>
      <c r="Y55" s="157"/>
      <c r="Z55" s="157"/>
    </row>
    <row r="56" spans="1:26" ht="15.75" customHeight="1" x14ac:dyDescent="0.25">
      <c r="A56" s="157"/>
      <c r="B56" s="157"/>
      <c r="C56" s="157"/>
      <c r="D56" s="62">
        <v>4</v>
      </c>
      <c r="E56" s="62">
        <f>COUNTIF(E49:E55, "&gt;0")</f>
        <v>2</v>
      </c>
      <c r="F56" s="167"/>
      <c r="G56" s="161"/>
      <c r="H56" s="157"/>
      <c r="I56" s="157"/>
      <c r="J56" s="157"/>
      <c r="K56" s="157"/>
      <c r="L56" s="157"/>
      <c r="M56" s="157"/>
      <c r="N56" s="157"/>
      <c r="O56" s="157"/>
      <c r="P56" s="157"/>
      <c r="Q56" s="157"/>
      <c r="R56" s="157"/>
      <c r="S56" s="157"/>
      <c r="T56" s="157"/>
      <c r="U56" s="157"/>
      <c r="V56" s="157"/>
      <c r="W56" s="157"/>
      <c r="X56" s="157"/>
      <c r="Y56" s="157"/>
      <c r="Z56" s="157"/>
    </row>
    <row r="57" spans="1:26" ht="15.75" customHeight="1" x14ac:dyDescent="0.25">
      <c r="A57" s="157"/>
      <c r="B57" s="157"/>
      <c r="C57" s="62"/>
      <c r="D57" s="62"/>
      <c r="E57" s="62"/>
      <c r="F57" s="167"/>
      <c r="G57" s="161"/>
      <c r="H57" s="157"/>
      <c r="I57" s="157"/>
      <c r="J57" s="157"/>
      <c r="K57" s="157"/>
      <c r="L57" s="157"/>
      <c r="M57" s="157"/>
      <c r="N57" s="157"/>
      <c r="O57" s="157"/>
      <c r="P57" s="157"/>
      <c r="Q57" s="157"/>
      <c r="R57" s="157"/>
      <c r="S57" s="157"/>
      <c r="T57" s="157"/>
      <c r="U57" s="157"/>
      <c r="V57" s="157"/>
      <c r="W57" s="157"/>
      <c r="X57" s="157"/>
      <c r="Y57" s="157"/>
      <c r="Z57" s="157"/>
    </row>
    <row r="58" spans="1:26" ht="15.75" customHeight="1" x14ac:dyDescent="0.25">
      <c r="A58" s="157"/>
      <c r="B58" s="157"/>
      <c r="C58" s="168" t="s">
        <v>264</v>
      </c>
      <c r="D58" s="62"/>
      <c r="E58" s="62"/>
      <c r="F58" s="159"/>
      <c r="G58" s="157"/>
      <c r="H58" s="157"/>
      <c r="I58" s="157"/>
      <c r="J58" s="157"/>
      <c r="K58" s="157"/>
      <c r="L58" s="157"/>
      <c r="M58" s="157"/>
      <c r="N58" s="157"/>
      <c r="O58" s="157"/>
      <c r="P58" s="157"/>
      <c r="Q58" s="157"/>
      <c r="R58" s="157"/>
      <c r="S58" s="157"/>
      <c r="T58" s="157"/>
      <c r="U58" s="157"/>
      <c r="V58" s="157"/>
      <c r="W58" s="157"/>
      <c r="X58" s="157"/>
      <c r="Y58" s="157"/>
      <c r="Z58" s="157"/>
    </row>
    <row r="59" spans="1:26" ht="15.75" customHeight="1" x14ac:dyDescent="0.25">
      <c r="A59" s="162"/>
      <c r="B59" s="162"/>
      <c r="C59" s="164"/>
      <c r="D59" s="164" t="s">
        <v>32</v>
      </c>
      <c r="E59" s="164" t="s">
        <v>33</v>
      </c>
      <c r="F59" s="165"/>
      <c r="G59" s="166"/>
      <c r="H59" s="162"/>
      <c r="I59" s="162"/>
      <c r="J59" s="162"/>
      <c r="K59" s="162"/>
      <c r="L59" s="162"/>
      <c r="M59" s="162"/>
      <c r="N59" s="162"/>
      <c r="O59" s="162"/>
      <c r="P59" s="162"/>
      <c r="Q59" s="162"/>
      <c r="R59" s="162"/>
      <c r="S59" s="162"/>
      <c r="T59" s="162"/>
      <c r="U59" s="162"/>
      <c r="V59" s="162"/>
      <c r="W59" s="162"/>
      <c r="X59" s="162"/>
      <c r="Y59" s="162"/>
      <c r="Z59" s="162"/>
    </row>
    <row r="60" spans="1:26" ht="45" x14ac:dyDescent="0.25">
      <c r="A60" s="157"/>
      <c r="B60" s="157"/>
      <c r="C60" s="169" t="s">
        <v>265</v>
      </c>
      <c r="D60" s="170">
        <v>219</v>
      </c>
      <c r="E60" s="170"/>
      <c r="F60" s="171" t="s">
        <v>729</v>
      </c>
      <c r="G60" s="172" t="s">
        <v>838</v>
      </c>
      <c r="H60" s="157"/>
      <c r="I60" s="157"/>
      <c r="J60" s="157"/>
      <c r="K60" s="157"/>
      <c r="L60" s="157"/>
      <c r="M60" s="157"/>
      <c r="N60" s="157"/>
      <c r="O60" s="157"/>
      <c r="P60" s="157"/>
      <c r="Q60" s="157"/>
      <c r="R60" s="157"/>
      <c r="S60" s="157"/>
      <c r="T60" s="157"/>
      <c r="U60" s="157"/>
      <c r="V60" s="157"/>
      <c r="W60" s="157"/>
      <c r="X60" s="157"/>
      <c r="Y60" s="157"/>
      <c r="Z60" s="157"/>
    </row>
    <row r="61" spans="1:26" ht="30" x14ac:dyDescent="0.25">
      <c r="A61" s="157"/>
      <c r="B61" s="157"/>
      <c r="C61" s="169" t="s">
        <v>265</v>
      </c>
      <c r="D61" s="170">
        <v>240</v>
      </c>
      <c r="E61" s="170"/>
      <c r="F61" s="171" t="s">
        <v>725</v>
      </c>
      <c r="G61" s="172" t="s">
        <v>839</v>
      </c>
      <c r="H61" s="157"/>
      <c r="I61" s="157"/>
      <c r="J61" s="157"/>
      <c r="K61" s="157"/>
      <c r="L61" s="157"/>
      <c r="M61" s="157"/>
      <c r="N61" s="157"/>
      <c r="O61" s="157"/>
      <c r="P61" s="157"/>
      <c r="Q61" s="157"/>
      <c r="R61" s="157"/>
      <c r="S61" s="157"/>
      <c r="T61" s="157"/>
      <c r="U61" s="157"/>
      <c r="V61" s="157"/>
      <c r="W61" s="157"/>
      <c r="X61" s="157"/>
      <c r="Y61" s="157"/>
      <c r="Z61" s="157"/>
    </row>
    <row r="62" spans="1:26" ht="15.75" customHeight="1" x14ac:dyDescent="0.25">
      <c r="A62" s="157"/>
      <c r="B62" s="157"/>
      <c r="C62" s="157"/>
      <c r="D62" s="62">
        <f t="shared" ref="D62:E62" si="5">COUNTIF(D60:D61, "&gt;0")</f>
        <v>2</v>
      </c>
      <c r="E62" s="62">
        <f t="shared" si="5"/>
        <v>0</v>
      </c>
      <c r="F62" s="167"/>
      <c r="G62" s="161"/>
      <c r="H62" s="157"/>
      <c r="I62" s="157"/>
      <c r="J62" s="157"/>
      <c r="K62" s="157"/>
      <c r="L62" s="157"/>
      <c r="M62" s="157"/>
      <c r="N62" s="157"/>
      <c r="O62" s="157"/>
      <c r="P62" s="157"/>
      <c r="Q62" s="157"/>
      <c r="R62" s="157"/>
      <c r="S62" s="157"/>
      <c r="T62" s="157"/>
      <c r="U62" s="157"/>
      <c r="V62" s="157"/>
      <c r="W62" s="157"/>
      <c r="X62" s="157"/>
      <c r="Y62" s="157"/>
      <c r="Z62" s="157"/>
    </row>
    <row r="63" spans="1:26" ht="15.75" customHeight="1" x14ac:dyDescent="0.25">
      <c r="A63" s="157"/>
      <c r="B63" s="157"/>
      <c r="C63" s="62"/>
      <c r="D63" s="62"/>
      <c r="E63" s="62"/>
      <c r="F63" s="167"/>
      <c r="G63" s="161"/>
      <c r="H63" s="157"/>
      <c r="I63" s="157"/>
      <c r="J63" s="157"/>
      <c r="K63" s="157"/>
      <c r="L63" s="157"/>
      <c r="M63" s="157"/>
      <c r="N63" s="157"/>
      <c r="O63" s="157"/>
      <c r="P63" s="157"/>
      <c r="Q63" s="157"/>
      <c r="R63" s="157"/>
      <c r="S63" s="157"/>
      <c r="T63" s="157"/>
      <c r="U63" s="157"/>
      <c r="V63" s="157"/>
      <c r="W63" s="157"/>
      <c r="X63" s="157"/>
      <c r="Y63" s="157"/>
      <c r="Z63" s="157"/>
    </row>
    <row r="64" spans="1:26" ht="15.75" customHeight="1" x14ac:dyDescent="0.25">
      <c r="A64" s="157"/>
      <c r="B64" s="157"/>
      <c r="C64" s="168" t="s">
        <v>840</v>
      </c>
      <c r="D64" s="62"/>
      <c r="E64" s="62"/>
      <c r="F64" s="159"/>
      <c r="G64" s="157"/>
      <c r="H64" s="157"/>
      <c r="I64" s="157"/>
      <c r="J64" s="157"/>
      <c r="K64" s="157"/>
      <c r="L64" s="157"/>
      <c r="M64" s="157"/>
      <c r="N64" s="157"/>
      <c r="O64" s="157"/>
      <c r="P64" s="157"/>
      <c r="Q64" s="157"/>
      <c r="R64" s="157"/>
      <c r="S64" s="157"/>
      <c r="T64" s="157"/>
      <c r="U64" s="157"/>
      <c r="V64" s="157"/>
      <c r="W64" s="157"/>
      <c r="X64" s="157"/>
      <c r="Y64" s="157"/>
      <c r="Z64" s="157"/>
    </row>
    <row r="65" spans="1:26" ht="15.75" customHeight="1" x14ac:dyDescent="0.25">
      <c r="A65" s="162"/>
      <c r="B65" s="162"/>
      <c r="C65" s="164"/>
      <c r="D65" s="164" t="s">
        <v>32</v>
      </c>
      <c r="E65" s="164" t="s">
        <v>33</v>
      </c>
      <c r="F65" s="165"/>
      <c r="G65" s="166"/>
      <c r="H65" s="162"/>
      <c r="I65" s="162"/>
      <c r="J65" s="162"/>
      <c r="K65" s="162"/>
      <c r="L65" s="162"/>
      <c r="M65" s="162"/>
      <c r="N65" s="162"/>
      <c r="O65" s="162"/>
      <c r="P65" s="162"/>
      <c r="Q65" s="162"/>
      <c r="R65" s="162"/>
      <c r="S65" s="162"/>
      <c r="T65" s="162"/>
      <c r="U65" s="162"/>
      <c r="V65" s="162"/>
      <c r="W65" s="162"/>
      <c r="X65" s="162"/>
      <c r="Y65" s="162"/>
      <c r="Z65" s="162"/>
    </row>
    <row r="66" spans="1:26" x14ac:dyDescent="0.25">
      <c r="A66" s="157"/>
      <c r="B66" s="157"/>
      <c r="C66" s="169" t="s">
        <v>337</v>
      </c>
      <c r="D66" s="170">
        <v>499</v>
      </c>
      <c r="E66" s="170" t="s">
        <v>37</v>
      </c>
      <c r="F66" s="171" t="s">
        <v>373</v>
      </c>
      <c r="G66" s="179" t="s">
        <v>841</v>
      </c>
      <c r="H66" s="157"/>
      <c r="I66" s="157"/>
      <c r="J66" s="157"/>
      <c r="K66" s="157"/>
      <c r="L66" s="157"/>
      <c r="M66" s="157"/>
      <c r="N66" s="157"/>
      <c r="O66" s="157"/>
      <c r="P66" s="157"/>
      <c r="Q66" s="157"/>
      <c r="R66" s="157"/>
      <c r="S66" s="157"/>
      <c r="T66" s="157"/>
      <c r="U66" s="157"/>
      <c r="V66" s="157"/>
      <c r="W66" s="157"/>
      <c r="X66" s="157"/>
      <c r="Y66" s="157"/>
      <c r="Z66" s="157"/>
    </row>
    <row r="67" spans="1:26" ht="15.75" customHeight="1" x14ac:dyDescent="0.25">
      <c r="A67" s="157"/>
      <c r="B67" s="157"/>
      <c r="C67" s="157"/>
      <c r="D67" s="62">
        <f t="shared" ref="D67:E67" si="6">COUNTIF(D66, "&gt;0")</f>
        <v>1</v>
      </c>
      <c r="E67" s="62">
        <f t="shared" si="6"/>
        <v>0</v>
      </c>
      <c r="F67" s="167"/>
      <c r="G67" s="161"/>
      <c r="H67" s="157"/>
      <c r="I67" s="157"/>
      <c r="J67" s="157"/>
      <c r="K67" s="157"/>
      <c r="L67" s="157"/>
      <c r="M67" s="157"/>
      <c r="N67" s="157"/>
      <c r="O67" s="157"/>
      <c r="P67" s="157"/>
      <c r="Q67" s="157"/>
      <c r="R67" s="157"/>
      <c r="S67" s="157"/>
      <c r="T67" s="157"/>
      <c r="U67" s="157"/>
      <c r="V67" s="157"/>
      <c r="W67" s="157"/>
      <c r="X67" s="157"/>
      <c r="Y67" s="157"/>
      <c r="Z67" s="157"/>
    </row>
    <row r="68" spans="1:26" ht="15.75" customHeight="1" x14ac:dyDescent="0.25">
      <c r="A68" s="157"/>
      <c r="B68" s="157"/>
      <c r="C68" s="157"/>
      <c r="D68" s="62"/>
      <c r="E68" s="62"/>
      <c r="F68" s="167"/>
      <c r="G68" s="161"/>
      <c r="H68" s="157"/>
      <c r="I68" s="157"/>
      <c r="J68" s="157"/>
      <c r="K68" s="157"/>
      <c r="L68" s="157"/>
      <c r="M68" s="157"/>
      <c r="N68" s="157"/>
      <c r="O68" s="157"/>
      <c r="P68" s="157"/>
      <c r="Q68" s="157"/>
      <c r="R68" s="157"/>
      <c r="S68" s="157"/>
      <c r="T68" s="157"/>
      <c r="U68" s="157"/>
      <c r="V68" s="157"/>
      <c r="W68" s="157"/>
      <c r="X68" s="157"/>
      <c r="Y68" s="157"/>
      <c r="Z68" s="157"/>
    </row>
    <row r="69" spans="1:26" ht="15.75" customHeight="1" x14ac:dyDescent="0.25">
      <c r="A69" s="157"/>
      <c r="B69" s="157"/>
      <c r="C69" s="62"/>
      <c r="D69" s="62"/>
      <c r="E69" s="62"/>
      <c r="F69" s="167"/>
      <c r="G69" s="161"/>
      <c r="H69" s="157"/>
      <c r="I69" s="157"/>
      <c r="J69" s="157"/>
      <c r="K69" s="157"/>
      <c r="L69" s="157"/>
      <c r="M69" s="157"/>
      <c r="N69" s="157"/>
      <c r="O69" s="157"/>
      <c r="P69" s="157"/>
      <c r="Q69" s="157"/>
      <c r="R69" s="157"/>
      <c r="S69" s="157"/>
      <c r="T69" s="157"/>
      <c r="U69" s="157"/>
      <c r="V69" s="157"/>
      <c r="W69" s="157"/>
      <c r="X69" s="157"/>
      <c r="Y69" s="157"/>
      <c r="Z69" s="157"/>
    </row>
    <row r="70" spans="1:26" ht="15.75" customHeight="1" x14ac:dyDescent="0.25">
      <c r="A70" s="157"/>
      <c r="B70" s="157"/>
      <c r="C70" s="168" t="s">
        <v>842</v>
      </c>
      <c r="D70" s="62"/>
      <c r="E70" s="62"/>
      <c r="F70" s="159"/>
      <c r="G70" s="157"/>
      <c r="H70" s="157"/>
      <c r="I70" s="157"/>
      <c r="J70" s="157"/>
      <c r="K70" s="157"/>
      <c r="L70" s="157"/>
      <c r="M70" s="157"/>
      <c r="N70" s="157"/>
      <c r="O70" s="157"/>
      <c r="P70" s="157"/>
      <c r="Q70" s="157"/>
      <c r="R70" s="157"/>
      <c r="S70" s="157"/>
      <c r="T70" s="157"/>
      <c r="U70" s="157"/>
      <c r="V70" s="157"/>
      <c r="W70" s="157"/>
      <c r="X70" s="157"/>
      <c r="Y70" s="157"/>
      <c r="Z70" s="157"/>
    </row>
    <row r="71" spans="1:26" ht="15.75" customHeight="1" x14ac:dyDescent="0.25">
      <c r="A71" s="162"/>
      <c r="B71" s="162"/>
      <c r="C71" s="164"/>
      <c r="D71" s="164" t="s">
        <v>32</v>
      </c>
      <c r="E71" s="164" t="s">
        <v>33</v>
      </c>
      <c r="F71" s="165"/>
      <c r="G71" s="166"/>
      <c r="H71" s="162"/>
      <c r="I71" s="162"/>
      <c r="J71" s="162"/>
      <c r="K71" s="162"/>
      <c r="L71" s="162"/>
      <c r="M71" s="162"/>
      <c r="N71" s="162"/>
      <c r="O71" s="162"/>
      <c r="P71" s="162"/>
      <c r="Q71" s="162"/>
      <c r="R71" s="162"/>
      <c r="S71" s="162"/>
      <c r="T71" s="162"/>
      <c r="U71" s="162"/>
      <c r="V71" s="162"/>
      <c r="W71" s="162"/>
      <c r="X71" s="162"/>
      <c r="Y71" s="162"/>
      <c r="Z71" s="162"/>
    </row>
    <row r="72" spans="1:26" ht="15.75" customHeight="1" x14ac:dyDescent="0.25">
      <c r="A72" s="157"/>
      <c r="B72" s="157"/>
      <c r="C72" s="169" t="s">
        <v>376</v>
      </c>
      <c r="D72" s="170"/>
      <c r="E72" s="170">
        <v>898</v>
      </c>
      <c r="F72" s="171" t="s">
        <v>843</v>
      </c>
      <c r="G72" s="179" t="s">
        <v>540</v>
      </c>
      <c r="H72" s="157"/>
      <c r="I72" s="157"/>
      <c r="J72" s="157"/>
      <c r="K72" s="157"/>
      <c r="L72" s="157"/>
      <c r="M72" s="157"/>
      <c r="N72" s="157"/>
      <c r="O72" s="157"/>
      <c r="P72" s="157"/>
      <c r="Q72" s="157"/>
      <c r="R72" s="157"/>
      <c r="S72" s="157"/>
      <c r="T72" s="157"/>
      <c r="U72" s="157"/>
      <c r="V72" s="157"/>
      <c r="W72" s="157"/>
      <c r="X72" s="157"/>
      <c r="Y72" s="157"/>
      <c r="Z72" s="157"/>
    </row>
    <row r="73" spans="1:26" ht="15.75" customHeight="1" x14ac:dyDescent="0.25">
      <c r="A73" s="157"/>
      <c r="B73" s="157"/>
      <c r="C73" s="62"/>
      <c r="D73" s="62">
        <f t="shared" ref="D73:E73" si="7">COUNTIF(D72, "&gt;0")</f>
        <v>0</v>
      </c>
      <c r="E73" s="62">
        <f t="shared" si="7"/>
        <v>1</v>
      </c>
      <c r="F73" s="167"/>
      <c r="G73" s="161"/>
      <c r="H73" s="157"/>
      <c r="I73" s="157"/>
      <c r="J73" s="157"/>
      <c r="K73" s="157"/>
      <c r="L73" s="157"/>
      <c r="M73" s="157"/>
      <c r="N73" s="157"/>
      <c r="O73" s="157"/>
      <c r="P73" s="157"/>
      <c r="Q73" s="157"/>
      <c r="R73" s="157"/>
      <c r="S73" s="157"/>
      <c r="T73" s="157"/>
      <c r="U73" s="157"/>
      <c r="V73" s="157"/>
      <c r="W73" s="157"/>
      <c r="X73" s="157"/>
      <c r="Y73" s="157"/>
      <c r="Z73" s="157"/>
    </row>
    <row r="74" spans="1:26" ht="15.75" customHeight="1" x14ac:dyDescent="0.25">
      <c r="A74" s="157"/>
      <c r="B74" s="157"/>
      <c r="C74" s="62"/>
      <c r="D74" s="62"/>
      <c r="E74" s="62"/>
      <c r="F74" s="167"/>
      <c r="G74" s="161"/>
      <c r="H74" s="157"/>
      <c r="I74" s="157"/>
      <c r="J74" s="157"/>
      <c r="K74" s="157"/>
      <c r="L74" s="157"/>
      <c r="M74" s="157"/>
      <c r="N74" s="157"/>
      <c r="O74" s="157"/>
      <c r="P74" s="157"/>
      <c r="Q74" s="157"/>
      <c r="R74" s="157"/>
      <c r="S74" s="157"/>
      <c r="T74" s="157"/>
      <c r="U74" s="157"/>
      <c r="V74" s="157"/>
      <c r="W74" s="157"/>
      <c r="X74" s="157"/>
      <c r="Y74" s="157"/>
      <c r="Z74" s="157"/>
    </row>
    <row r="75" spans="1:26" ht="15.75" customHeight="1" x14ac:dyDescent="0.25">
      <c r="A75" s="157"/>
      <c r="B75" s="157"/>
      <c r="C75" s="168" t="str">
        <f>'Sustainability-Focused'!C174</f>
        <v>Sustainable Renewable Energy</v>
      </c>
      <c r="D75" s="62"/>
      <c r="E75" s="62"/>
      <c r="F75" s="159"/>
      <c r="G75" s="157"/>
      <c r="H75" s="157"/>
      <c r="I75" s="157"/>
      <c r="J75" s="157"/>
      <c r="K75" s="157"/>
      <c r="L75" s="157"/>
      <c r="M75" s="157"/>
      <c r="N75" s="157"/>
      <c r="O75" s="157"/>
      <c r="P75" s="157"/>
      <c r="Q75" s="157"/>
      <c r="R75" s="157"/>
      <c r="S75" s="157"/>
      <c r="T75" s="157"/>
      <c r="U75" s="157"/>
      <c r="V75" s="157"/>
      <c r="W75" s="157"/>
      <c r="X75" s="157"/>
      <c r="Y75" s="157"/>
      <c r="Z75" s="157"/>
    </row>
    <row r="76" spans="1:26" ht="15.75" customHeight="1" x14ac:dyDescent="0.25">
      <c r="A76" s="162"/>
      <c r="B76" s="162"/>
      <c r="C76" s="164"/>
      <c r="D76" s="164" t="s">
        <v>32</v>
      </c>
      <c r="E76" s="164" t="s">
        <v>33</v>
      </c>
      <c r="F76" s="165"/>
      <c r="G76" s="166"/>
      <c r="H76" s="162"/>
      <c r="I76" s="162"/>
      <c r="J76" s="162"/>
      <c r="K76" s="162"/>
      <c r="L76" s="162"/>
      <c r="M76" s="162"/>
      <c r="N76" s="162"/>
      <c r="O76" s="162"/>
      <c r="P76" s="162"/>
      <c r="Q76" s="162"/>
      <c r="R76" s="162"/>
      <c r="S76" s="162"/>
      <c r="T76" s="162"/>
      <c r="U76" s="162"/>
      <c r="V76" s="162"/>
      <c r="W76" s="162"/>
      <c r="X76" s="162"/>
      <c r="Y76" s="162"/>
      <c r="Z76" s="162"/>
    </row>
    <row r="77" spans="1:26" ht="45" x14ac:dyDescent="0.25">
      <c r="A77" s="157"/>
      <c r="B77" s="157"/>
      <c r="C77" s="169" t="s">
        <v>309</v>
      </c>
      <c r="D77" s="170">
        <v>499</v>
      </c>
      <c r="E77" s="170"/>
      <c r="F77" s="171" t="s">
        <v>844</v>
      </c>
      <c r="G77" s="172" t="s">
        <v>845</v>
      </c>
      <c r="H77" s="157"/>
      <c r="I77" s="157"/>
      <c r="J77" s="157"/>
      <c r="K77" s="157"/>
      <c r="L77" s="157"/>
      <c r="M77" s="157"/>
      <c r="N77" s="157"/>
      <c r="O77" s="157"/>
      <c r="P77" s="157"/>
      <c r="Q77" s="157"/>
      <c r="R77" s="157"/>
      <c r="S77" s="157"/>
      <c r="T77" s="157"/>
      <c r="U77" s="157"/>
      <c r="V77" s="157"/>
      <c r="W77" s="157"/>
      <c r="X77" s="157"/>
      <c r="Y77" s="157"/>
      <c r="Z77" s="157"/>
    </row>
    <row r="78" spans="1:26" ht="30" x14ac:dyDescent="0.25">
      <c r="A78" s="157"/>
      <c r="B78" s="157"/>
      <c r="C78" s="169" t="s">
        <v>309</v>
      </c>
      <c r="D78" s="170"/>
      <c r="E78" s="170">
        <v>898</v>
      </c>
      <c r="F78" s="171" t="s">
        <v>720</v>
      </c>
      <c r="G78" s="172" t="s">
        <v>846</v>
      </c>
      <c r="H78" s="157"/>
      <c r="I78" s="157"/>
      <c r="J78" s="157"/>
      <c r="K78" s="157"/>
      <c r="L78" s="157"/>
      <c r="M78" s="157"/>
      <c r="N78" s="157"/>
      <c r="O78" s="157"/>
      <c r="P78" s="157"/>
      <c r="Q78" s="157"/>
      <c r="R78" s="157"/>
      <c r="S78" s="157"/>
      <c r="T78" s="157"/>
      <c r="U78" s="157"/>
      <c r="V78" s="157"/>
      <c r="W78" s="157"/>
      <c r="X78" s="157"/>
      <c r="Y78" s="157"/>
      <c r="Z78" s="157"/>
    </row>
    <row r="79" spans="1:26" ht="15.75" customHeight="1" x14ac:dyDescent="0.25">
      <c r="A79" s="157"/>
      <c r="B79" s="157"/>
      <c r="C79" s="62"/>
      <c r="D79" s="62">
        <f t="shared" ref="D79:E79" si="8">COUNTIF(D77:D78, "&gt;0")</f>
        <v>1</v>
      </c>
      <c r="E79" s="62">
        <f t="shared" si="8"/>
        <v>1</v>
      </c>
      <c r="F79" s="167"/>
      <c r="G79" s="161"/>
      <c r="H79" s="157"/>
      <c r="I79" s="157"/>
      <c r="J79" s="157"/>
      <c r="K79" s="157"/>
      <c r="L79" s="157"/>
      <c r="M79" s="157"/>
      <c r="N79" s="157"/>
      <c r="O79" s="157"/>
      <c r="P79" s="157"/>
      <c r="Q79" s="157"/>
      <c r="R79" s="157"/>
      <c r="S79" s="157"/>
      <c r="T79" s="157"/>
      <c r="U79" s="157"/>
      <c r="V79" s="157"/>
      <c r="W79" s="157"/>
      <c r="X79" s="157"/>
      <c r="Y79" s="157"/>
      <c r="Z79" s="157"/>
    </row>
    <row r="80" spans="1:26" ht="15.75" customHeight="1" x14ac:dyDescent="0.25">
      <c r="A80" s="157"/>
      <c r="B80" s="157"/>
      <c r="C80" s="62"/>
      <c r="D80" s="62"/>
      <c r="E80" s="62"/>
      <c r="F80" s="167"/>
      <c r="G80" s="161"/>
      <c r="H80" s="157"/>
      <c r="I80" s="157"/>
      <c r="J80" s="157"/>
      <c r="K80" s="157"/>
      <c r="L80" s="157"/>
      <c r="M80" s="157"/>
      <c r="N80" s="157"/>
      <c r="O80" s="157"/>
      <c r="P80" s="157"/>
      <c r="Q80" s="157"/>
      <c r="R80" s="157"/>
      <c r="S80" s="157"/>
      <c r="T80" s="157"/>
      <c r="U80" s="157"/>
      <c r="V80" s="157"/>
      <c r="W80" s="157"/>
      <c r="X80" s="157"/>
      <c r="Y80" s="157"/>
      <c r="Z80" s="157"/>
    </row>
    <row r="81" spans="1:26" ht="15.75" customHeight="1" x14ac:dyDescent="0.25">
      <c r="A81" s="157"/>
      <c r="B81" s="157"/>
      <c r="C81" s="62"/>
      <c r="D81" s="62"/>
      <c r="E81" s="62"/>
      <c r="F81" s="167"/>
      <c r="G81" s="161"/>
      <c r="H81" s="157"/>
      <c r="I81" s="157"/>
      <c r="J81" s="157"/>
      <c r="K81" s="157"/>
      <c r="L81" s="157"/>
      <c r="M81" s="157"/>
      <c r="N81" s="157"/>
      <c r="O81" s="157"/>
      <c r="P81" s="157"/>
      <c r="Q81" s="157"/>
      <c r="R81" s="157"/>
      <c r="S81" s="157"/>
      <c r="T81" s="157"/>
      <c r="U81" s="157"/>
      <c r="V81" s="157"/>
      <c r="W81" s="157"/>
      <c r="X81" s="157"/>
      <c r="Y81" s="157"/>
      <c r="Z81" s="157"/>
    </row>
    <row r="82" spans="1:26" ht="15.75" customHeight="1" x14ac:dyDescent="0.25">
      <c r="A82" s="157"/>
      <c r="B82" s="157"/>
      <c r="C82" s="62"/>
      <c r="D82" s="62"/>
      <c r="E82" s="62"/>
      <c r="F82" s="167"/>
      <c r="G82" s="161"/>
      <c r="H82" s="157"/>
      <c r="I82" s="157"/>
      <c r="J82" s="157"/>
      <c r="K82" s="157"/>
      <c r="L82" s="157"/>
      <c r="M82" s="157"/>
      <c r="N82" s="157"/>
      <c r="O82" s="157"/>
      <c r="P82" s="157"/>
      <c r="Q82" s="157"/>
      <c r="R82" s="157"/>
      <c r="S82" s="157"/>
      <c r="T82" s="157"/>
      <c r="U82" s="157"/>
      <c r="V82" s="157"/>
      <c r="W82" s="157"/>
      <c r="X82" s="157"/>
      <c r="Y82" s="157"/>
      <c r="Z82" s="157"/>
    </row>
    <row r="83" spans="1:26" ht="15.75" customHeight="1" x14ac:dyDescent="0.25">
      <c r="A83" s="157"/>
      <c r="B83" s="157"/>
      <c r="C83" s="62"/>
      <c r="D83" s="62"/>
      <c r="E83" s="62"/>
      <c r="F83" s="167"/>
      <c r="G83" s="161"/>
      <c r="H83" s="157"/>
      <c r="I83" s="157"/>
      <c r="J83" s="157"/>
      <c r="K83" s="157"/>
      <c r="L83" s="157"/>
      <c r="M83" s="157"/>
      <c r="N83" s="157"/>
      <c r="O83" s="157"/>
      <c r="P83" s="157"/>
      <c r="Q83" s="157"/>
      <c r="R83" s="157"/>
      <c r="S83" s="157"/>
      <c r="T83" s="157"/>
      <c r="U83" s="157"/>
      <c r="V83" s="157"/>
      <c r="W83" s="157"/>
      <c r="X83" s="157"/>
      <c r="Y83" s="157"/>
      <c r="Z83" s="157"/>
    </row>
    <row r="84" spans="1:26" ht="15.75" customHeight="1" x14ac:dyDescent="0.25">
      <c r="A84" s="157"/>
      <c r="B84" s="157"/>
      <c r="C84" s="62"/>
      <c r="D84" s="62"/>
      <c r="E84" s="62"/>
      <c r="F84" s="167"/>
      <c r="G84" s="161"/>
      <c r="H84" s="157"/>
      <c r="I84" s="157"/>
      <c r="J84" s="157"/>
      <c r="K84" s="157"/>
      <c r="L84" s="157"/>
      <c r="M84" s="157"/>
      <c r="N84" s="157"/>
      <c r="O84" s="157"/>
      <c r="P84" s="157"/>
      <c r="Q84" s="157"/>
      <c r="R84" s="157"/>
      <c r="S84" s="157"/>
      <c r="T84" s="157"/>
      <c r="U84" s="157"/>
      <c r="V84" s="157"/>
      <c r="W84" s="157"/>
      <c r="X84" s="157"/>
      <c r="Y84" s="157"/>
      <c r="Z84" s="157"/>
    </row>
    <row r="85" spans="1:26" ht="15.75" customHeight="1" x14ac:dyDescent="0.25">
      <c r="A85" s="157"/>
      <c r="B85" s="157"/>
      <c r="C85" s="62"/>
      <c r="D85" s="62"/>
      <c r="E85" s="62"/>
      <c r="F85" s="167"/>
      <c r="G85" s="161"/>
      <c r="H85" s="157"/>
      <c r="I85" s="157"/>
      <c r="J85" s="157"/>
      <c r="K85" s="157"/>
      <c r="L85" s="157"/>
      <c r="M85" s="157"/>
      <c r="N85" s="157"/>
      <c r="O85" s="157"/>
      <c r="P85" s="157"/>
      <c r="Q85" s="157"/>
      <c r="R85" s="157"/>
      <c r="S85" s="157"/>
      <c r="T85" s="157"/>
      <c r="U85" s="157"/>
      <c r="V85" s="157"/>
      <c r="W85" s="157"/>
      <c r="X85" s="157"/>
      <c r="Y85" s="157"/>
      <c r="Z85" s="157"/>
    </row>
    <row r="86" spans="1:26" ht="15.75" customHeight="1" x14ac:dyDescent="0.25">
      <c r="A86" s="157"/>
      <c r="B86" s="157"/>
      <c r="C86" s="62"/>
      <c r="D86" s="62"/>
      <c r="E86" s="62"/>
      <c r="F86" s="167"/>
      <c r="G86" s="161"/>
      <c r="H86" s="157"/>
      <c r="I86" s="157"/>
      <c r="J86" s="157"/>
      <c r="K86" s="157"/>
      <c r="L86" s="157"/>
      <c r="M86" s="157"/>
      <c r="N86" s="157"/>
      <c r="O86" s="157"/>
      <c r="P86" s="157"/>
      <c r="Q86" s="157"/>
      <c r="R86" s="157"/>
      <c r="S86" s="157"/>
      <c r="T86" s="157"/>
      <c r="U86" s="157"/>
      <c r="V86" s="157"/>
      <c r="W86" s="157"/>
      <c r="X86" s="157"/>
      <c r="Y86" s="157"/>
      <c r="Z86" s="157"/>
    </row>
    <row r="87" spans="1:26" ht="15.75" customHeight="1" x14ac:dyDescent="0.25">
      <c r="A87" s="157"/>
      <c r="B87" s="157"/>
      <c r="C87" s="62"/>
      <c r="D87" s="62"/>
      <c r="E87" s="62"/>
      <c r="F87" s="167"/>
      <c r="G87" s="161"/>
      <c r="H87" s="157"/>
      <c r="I87" s="157"/>
      <c r="J87" s="157"/>
      <c r="K87" s="157"/>
      <c r="L87" s="157"/>
      <c r="M87" s="157"/>
      <c r="N87" s="157"/>
      <c r="O87" s="157"/>
      <c r="P87" s="157"/>
      <c r="Q87" s="157"/>
      <c r="R87" s="157"/>
      <c r="S87" s="157"/>
      <c r="T87" s="157"/>
      <c r="U87" s="157"/>
      <c r="V87" s="157"/>
      <c r="W87" s="157"/>
      <c r="X87" s="157"/>
      <c r="Y87" s="157"/>
      <c r="Z87" s="157"/>
    </row>
    <row r="88" spans="1:26" ht="15.75" customHeight="1" x14ac:dyDescent="0.25">
      <c r="A88" s="157"/>
      <c r="B88" s="157"/>
      <c r="C88" s="62"/>
      <c r="D88" s="62"/>
      <c r="E88" s="62"/>
      <c r="F88" s="167"/>
      <c r="G88" s="161"/>
      <c r="H88" s="157"/>
      <c r="I88" s="157"/>
      <c r="J88" s="157"/>
      <c r="K88" s="157"/>
      <c r="L88" s="157"/>
      <c r="M88" s="157"/>
      <c r="N88" s="157"/>
      <c r="O88" s="157"/>
      <c r="P88" s="157"/>
      <c r="Q88" s="157"/>
      <c r="R88" s="157"/>
      <c r="S88" s="157"/>
      <c r="T88" s="157"/>
      <c r="U88" s="157"/>
      <c r="V88" s="157"/>
      <c r="W88" s="157"/>
      <c r="X88" s="157"/>
      <c r="Y88" s="157"/>
      <c r="Z88" s="157"/>
    </row>
    <row r="89" spans="1:26" ht="15.75" customHeight="1" x14ac:dyDescent="0.25">
      <c r="A89" s="157"/>
      <c r="B89" s="157"/>
      <c r="C89" s="62"/>
      <c r="D89" s="62"/>
      <c r="E89" s="62"/>
      <c r="F89" s="167"/>
      <c r="G89" s="161"/>
      <c r="H89" s="157"/>
      <c r="I89" s="157"/>
      <c r="J89" s="157"/>
      <c r="K89" s="157"/>
      <c r="L89" s="157"/>
      <c r="M89" s="157"/>
      <c r="N89" s="157"/>
      <c r="O89" s="157"/>
      <c r="P89" s="157"/>
      <c r="Q89" s="157"/>
      <c r="R89" s="157"/>
      <c r="S89" s="157"/>
      <c r="T89" s="157"/>
      <c r="U89" s="157"/>
      <c r="V89" s="157"/>
      <c r="W89" s="157"/>
      <c r="X89" s="157"/>
      <c r="Y89" s="157"/>
      <c r="Z89" s="157"/>
    </row>
    <row r="90" spans="1:26" ht="15.75" customHeight="1" x14ac:dyDescent="0.25">
      <c r="A90" s="157"/>
      <c r="B90" s="157"/>
      <c r="C90" s="62"/>
      <c r="D90" s="62"/>
      <c r="E90" s="62"/>
      <c r="F90" s="167"/>
      <c r="G90" s="161"/>
      <c r="H90" s="157"/>
      <c r="I90" s="157"/>
      <c r="J90" s="157"/>
      <c r="K90" s="157"/>
      <c r="L90" s="157"/>
      <c r="M90" s="157"/>
      <c r="N90" s="157"/>
      <c r="O90" s="157"/>
      <c r="P90" s="157"/>
      <c r="Q90" s="157"/>
      <c r="R90" s="157"/>
      <c r="S90" s="157"/>
      <c r="T90" s="157"/>
      <c r="U90" s="157"/>
      <c r="V90" s="157"/>
      <c r="W90" s="157"/>
      <c r="X90" s="157"/>
      <c r="Y90" s="157"/>
      <c r="Z90" s="157"/>
    </row>
    <row r="91" spans="1:26" ht="15.75" customHeight="1" x14ac:dyDescent="0.25">
      <c r="A91" s="157"/>
      <c r="B91" s="157"/>
      <c r="C91" s="62"/>
      <c r="D91" s="62"/>
      <c r="E91" s="62"/>
      <c r="F91" s="167"/>
      <c r="G91" s="161"/>
      <c r="H91" s="157"/>
      <c r="I91" s="157"/>
      <c r="J91" s="157"/>
      <c r="K91" s="157"/>
      <c r="L91" s="157"/>
      <c r="M91" s="157"/>
      <c r="N91" s="157"/>
      <c r="O91" s="157"/>
      <c r="P91" s="157"/>
      <c r="Q91" s="157"/>
      <c r="R91" s="157"/>
      <c r="S91" s="157"/>
      <c r="T91" s="157"/>
      <c r="U91" s="157"/>
      <c r="V91" s="157"/>
      <c r="W91" s="157"/>
      <c r="X91" s="157"/>
      <c r="Y91" s="157"/>
      <c r="Z91" s="157"/>
    </row>
    <row r="92" spans="1:26" ht="15.75" customHeight="1" x14ac:dyDescent="0.25">
      <c r="A92" s="157"/>
      <c r="B92" s="157"/>
      <c r="C92" s="62"/>
      <c r="D92" s="62"/>
      <c r="E92" s="62"/>
      <c r="F92" s="167"/>
      <c r="G92" s="161"/>
      <c r="H92" s="157"/>
      <c r="I92" s="157"/>
      <c r="J92" s="157"/>
      <c r="K92" s="157"/>
      <c r="L92" s="157"/>
      <c r="M92" s="157"/>
      <c r="N92" s="157"/>
      <c r="O92" s="157"/>
      <c r="P92" s="157"/>
      <c r="Q92" s="157"/>
      <c r="R92" s="157"/>
      <c r="S92" s="157"/>
      <c r="T92" s="157"/>
      <c r="U92" s="157"/>
      <c r="V92" s="157"/>
      <c r="W92" s="157"/>
      <c r="X92" s="157"/>
      <c r="Y92" s="157"/>
      <c r="Z92" s="157"/>
    </row>
    <row r="93" spans="1:26" ht="15.75" customHeight="1" x14ac:dyDescent="0.25">
      <c r="A93" s="157"/>
      <c r="B93" s="157"/>
      <c r="C93" s="62"/>
      <c r="D93" s="62"/>
      <c r="E93" s="62"/>
      <c r="F93" s="167"/>
      <c r="G93" s="161"/>
      <c r="H93" s="157"/>
      <c r="I93" s="157"/>
      <c r="J93" s="157"/>
      <c r="K93" s="157"/>
      <c r="L93" s="157"/>
      <c r="M93" s="157"/>
      <c r="N93" s="157"/>
      <c r="O93" s="157"/>
      <c r="P93" s="157"/>
      <c r="Q93" s="157"/>
      <c r="R93" s="157"/>
      <c r="S93" s="157"/>
      <c r="T93" s="157"/>
      <c r="U93" s="157"/>
      <c r="V93" s="157"/>
      <c r="W93" s="157"/>
      <c r="X93" s="157"/>
      <c r="Y93" s="157"/>
      <c r="Z93" s="157"/>
    </row>
    <row r="94" spans="1:26" ht="15.75" customHeight="1" x14ac:dyDescent="0.25">
      <c r="A94" s="157"/>
      <c r="B94" s="157"/>
      <c r="C94" s="62"/>
      <c r="D94" s="62"/>
      <c r="E94" s="62"/>
      <c r="F94" s="167"/>
      <c r="G94" s="161"/>
      <c r="H94" s="157"/>
      <c r="I94" s="157"/>
      <c r="J94" s="157"/>
      <c r="K94" s="157"/>
      <c r="L94" s="157"/>
      <c r="M94" s="157"/>
      <c r="N94" s="157"/>
      <c r="O94" s="157"/>
      <c r="P94" s="157"/>
      <c r="Q94" s="157"/>
      <c r="R94" s="157"/>
      <c r="S94" s="157"/>
      <c r="T94" s="157"/>
      <c r="U94" s="157"/>
      <c r="V94" s="157"/>
      <c r="W94" s="157"/>
      <c r="X94" s="157"/>
      <c r="Y94" s="157"/>
      <c r="Z94" s="157"/>
    </row>
    <row r="95" spans="1:26" ht="15.75" customHeight="1" x14ac:dyDescent="0.25">
      <c r="A95" s="157"/>
      <c r="B95" s="157"/>
      <c r="C95" s="62"/>
      <c r="D95" s="62"/>
      <c r="E95" s="62"/>
      <c r="F95" s="167"/>
      <c r="G95" s="161"/>
      <c r="H95" s="157"/>
      <c r="I95" s="157"/>
      <c r="J95" s="157"/>
      <c r="K95" s="157"/>
      <c r="L95" s="157"/>
      <c r="M95" s="157"/>
      <c r="N95" s="157"/>
      <c r="O95" s="157"/>
      <c r="P95" s="157"/>
      <c r="Q95" s="157"/>
      <c r="R95" s="157"/>
      <c r="S95" s="157"/>
      <c r="T95" s="157"/>
      <c r="U95" s="157"/>
      <c r="V95" s="157"/>
      <c r="W95" s="157"/>
      <c r="X95" s="157"/>
      <c r="Y95" s="157"/>
      <c r="Z95" s="157"/>
    </row>
    <row r="96" spans="1:26" ht="15.75" customHeight="1" x14ac:dyDescent="0.25">
      <c r="A96" s="157"/>
      <c r="B96" s="157"/>
      <c r="C96" s="62"/>
      <c r="D96" s="62"/>
      <c r="E96" s="62"/>
      <c r="F96" s="167"/>
      <c r="G96" s="161"/>
      <c r="H96" s="157"/>
      <c r="I96" s="157"/>
      <c r="J96" s="157"/>
      <c r="K96" s="157"/>
      <c r="L96" s="157"/>
      <c r="M96" s="157"/>
      <c r="N96" s="157"/>
      <c r="O96" s="157"/>
      <c r="P96" s="157"/>
      <c r="Q96" s="157"/>
      <c r="R96" s="157"/>
      <c r="S96" s="157"/>
      <c r="T96" s="157"/>
      <c r="U96" s="157"/>
      <c r="V96" s="157"/>
      <c r="W96" s="157"/>
      <c r="X96" s="157"/>
      <c r="Y96" s="157"/>
      <c r="Z96" s="157"/>
    </row>
    <row r="97" spans="1:26" ht="15.75" customHeight="1" x14ac:dyDescent="0.25">
      <c r="A97" s="157"/>
      <c r="B97" s="157"/>
      <c r="C97" s="62"/>
      <c r="D97" s="62"/>
      <c r="E97" s="62"/>
      <c r="F97" s="167"/>
      <c r="G97" s="161"/>
      <c r="H97" s="157"/>
      <c r="I97" s="157"/>
      <c r="J97" s="157"/>
      <c r="K97" s="157"/>
      <c r="L97" s="157"/>
      <c r="M97" s="157"/>
      <c r="N97" s="157"/>
      <c r="O97" s="157"/>
      <c r="P97" s="157"/>
      <c r="Q97" s="157"/>
      <c r="R97" s="157"/>
      <c r="S97" s="157"/>
      <c r="T97" s="157"/>
      <c r="U97" s="157"/>
      <c r="V97" s="157"/>
      <c r="W97" s="157"/>
      <c r="X97" s="157"/>
      <c r="Y97" s="157"/>
      <c r="Z97" s="157"/>
    </row>
    <row r="98" spans="1:26" ht="15.75" customHeight="1" x14ac:dyDescent="0.25">
      <c r="A98" s="157"/>
      <c r="B98" s="157"/>
      <c r="C98" s="62"/>
      <c r="D98" s="62"/>
      <c r="E98" s="62"/>
      <c r="F98" s="167"/>
      <c r="G98" s="161"/>
      <c r="H98" s="157"/>
      <c r="I98" s="157"/>
      <c r="J98" s="157"/>
      <c r="K98" s="157"/>
      <c r="L98" s="157"/>
      <c r="M98" s="157"/>
      <c r="N98" s="157"/>
      <c r="O98" s="157"/>
      <c r="P98" s="157"/>
      <c r="Q98" s="157"/>
      <c r="R98" s="157"/>
      <c r="S98" s="157"/>
      <c r="T98" s="157"/>
      <c r="U98" s="157"/>
      <c r="V98" s="157"/>
      <c r="W98" s="157"/>
      <c r="X98" s="157"/>
      <c r="Y98" s="157"/>
      <c r="Z98" s="157"/>
    </row>
    <row r="99" spans="1:26" ht="15.75" customHeight="1" x14ac:dyDescent="0.25">
      <c r="A99" s="157"/>
      <c r="B99" s="157"/>
      <c r="C99" s="62"/>
      <c r="D99" s="62"/>
      <c r="E99" s="62"/>
      <c r="F99" s="167"/>
      <c r="G99" s="161"/>
      <c r="H99" s="157"/>
      <c r="I99" s="157"/>
      <c r="J99" s="157"/>
      <c r="K99" s="157"/>
      <c r="L99" s="157"/>
      <c r="M99" s="157"/>
      <c r="N99" s="157"/>
      <c r="O99" s="157"/>
      <c r="P99" s="157"/>
      <c r="Q99" s="157"/>
      <c r="R99" s="157"/>
      <c r="S99" s="157"/>
      <c r="T99" s="157"/>
      <c r="U99" s="157"/>
      <c r="V99" s="157"/>
      <c r="W99" s="157"/>
      <c r="X99" s="157"/>
      <c r="Y99" s="157"/>
      <c r="Z99" s="157"/>
    </row>
    <row r="100" spans="1:26" ht="15.75" customHeight="1" x14ac:dyDescent="0.25">
      <c r="A100" s="157"/>
      <c r="B100" s="157"/>
      <c r="C100" s="62"/>
      <c r="D100" s="62"/>
      <c r="E100" s="62"/>
      <c r="F100" s="167"/>
      <c r="G100" s="161"/>
      <c r="H100" s="157"/>
      <c r="I100" s="157"/>
      <c r="J100" s="157"/>
      <c r="K100" s="157"/>
      <c r="L100" s="157"/>
      <c r="M100" s="157"/>
      <c r="N100" s="157"/>
      <c r="O100" s="157"/>
      <c r="P100" s="157"/>
      <c r="Q100" s="157"/>
      <c r="R100" s="157"/>
      <c r="S100" s="157"/>
      <c r="T100" s="157"/>
      <c r="U100" s="157"/>
      <c r="V100" s="157"/>
      <c r="W100" s="157"/>
      <c r="X100" s="157"/>
      <c r="Y100" s="157"/>
      <c r="Z100" s="157"/>
    </row>
    <row r="101" spans="1:26" ht="15.75" customHeight="1" x14ac:dyDescent="0.25">
      <c r="A101" s="157"/>
      <c r="B101" s="157"/>
      <c r="C101" s="62"/>
      <c r="D101" s="62"/>
      <c r="E101" s="62"/>
      <c r="F101" s="167"/>
      <c r="G101" s="161"/>
      <c r="H101" s="157"/>
      <c r="I101" s="157"/>
      <c r="J101" s="157"/>
      <c r="K101" s="157"/>
      <c r="L101" s="157"/>
      <c r="M101" s="157"/>
      <c r="N101" s="157"/>
      <c r="O101" s="157"/>
      <c r="P101" s="157"/>
      <c r="Q101" s="157"/>
      <c r="R101" s="157"/>
      <c r="S101" s="157"/>
      <c r="T101" s="157"/>
      <c r="U101" s="157"/>
      <c r="V101" s="157"/>
      <c r="W101" s="157"/>
      <c r="X101" s="157"/>
      <c r="Y101" s="157"/>
      <c r="Z101" s="157"/>
    </row>
    <row r="102" spans="1:26" ht="15.75" customHeight="1" x14ac:dyDescent="0.25">
      <c r="A102" s="157"/>
      <c r="B102" s="157"/>
      <c r="C102" s="62"/>
      <c r="D102" s="62"/>
      <c r="E102" s="62"/>
      <c r="F102" s="167"/>
      <c r="G102" s="161"/>
      <c r="H102" s="157"/>
      <c r="I102" s="157"/>
      <c r="J102" s="157"/>
      <c r="K102" s="157"/>
      <c r="L102" s="157"/>
      <c r="M102" s="157"/>
      <c r="N102" s="157"/>
      <c r="O102" s="157"/>
      <c r="P102" s="157"/>
      <c r="Q102" s="157"/>
      <c r="R102" s="157"/>
      <c r="S102" s="157"/>
      <c r="T102" s="157"/>
      <c r="U102" s="157"/>
      <c r="V102" s="157"/>
      <c r="W102" s="157"/>
      <c r="X102" s="157"/>
      <c r="Y102" s="157"/>
      <c r="Z102" s="157"/>
    </row>
    <row r="103" spans="1:26" ht="15.75" customHeight="1" x14ac:dyDescent="0.25">
      <c r="A103" s="157"/>
      <c r="B103" s="157"/>
      <c r="C103" s="62"/>
      <c r="D103" s="62"/>
      <c r="E103" s="62"/>
      <c r="F103" s="167"/>
      <c r="G103" s="161"/>
      <c r="H103" s="157"/>
      <c r="I103" s="157"/>
      <c r="J103" s="157"/>
      <c r="K103" s="157"/>
      <c r="L103" s="157"/>
      <c r="M103" s="157"/>
      <c r="N103" s="157"/>
      <c r="O103" s="157"/>
      <c r="P103" s="157"/>
      <c r="Q103" s="157"/>
      <c r="R103" s="157"/>
      <c r="S103" s="157"/>
      <c r="T103" s="157"/>
      <c r="U103" s="157"/>
      <c r="V103" s="157"/>
      <c r="W103" s="157"/>
      <c r="X103" s="157"/>
      <c r="Y103" s="157"/>
      <c r="Z103" s="157"/>
    </row>
    <row r="104" spans="1:26" ht="15.75" customHeight="1" x14ac:dyDescent="0.25">
      <c r="A104" s="157"/>
      <c r="B104" s="157"/>
      <c r="C104" s="62"/>
      <c r="D104" s="62"/>
      <c r="E104" s="62"/>
      <c r="F104" s="167"/>
      <c r="G104" s="161"/>
      <c r="H104" s="157"/>
      <c r="I104" s="157"/>
      <c r="J104" s="157"/>
      <c r="K104" s="157"/>
      <c r="L104" s="157"/>
      <c r="M104" s="157"/>
      <c r="N104" s="157"/>
      <c r="O104" s="157"/>
      <c r="P104" s="157"/>
      <c r="Q104" s="157"/>
      <c r="R104" s="157"/>
      <c r="S104" s="157"/>
      <c r="T104" s="157"/>
      <c r="U104" s="157"/>
      <c r="V104" s="157"/>
      <c r="W104" s="157"/>
      <c r="X104" s="157"/>
      <c r="Y104" s="157"/>
      <c r="Z104" s="157"/>
    </row>
    <row r="105" spans="1:26" ht="15.75" customHeight="1" x14ac:dyDescent="0.25">
      <c r="A105" s="157"/>
      <c r="B105" s="157"/>
      <c r="C105" s="62"/>
      <c r="D105" s="62"/>
      <c r="E105" s="62"/>
      <c r="F105" s="167"/>
      <c r="G105" s="161"/>
      <c r="H105" s="157"/>
      <c r="I105" s="157"/>
      <c r="J105" s="157"/>
      <c r="K105" s="157"/>
      <c r="L105" s="157"/>
      <c r="M105" s="157"/>
      <c r="N105" s="157"/>
      <c r="O105" s="157"/>
      <c r="P105" s="157"/>
      <c r="Q105" s="157"/>
      <c r="R105" s="157"/>
      <c r="S105" s="157"/>
      <c r="T105" s="157"/>
      <c r="U105" s="157"/>
      <c r="V105" s="157"/>
      <c r="W105" s="157"/>
      <c r="X105" s="157"/>
      <c r="Y105" s="157"/>
      <c r="Z105" s="157"/>
    </row>
    <row r="106" spans="1:26" ht="15.75" customHeight="1" x14ac:dyDescent="0.25">
      <c r="A106" s="157"/>
      <c r="B106" s="157"/>
      <c r="C106" s="62"/>
      <c r="D106" s="62"/>
      <c r="E106" s="62"/>
      <c r="F106" s="167"/>
      <c r="G106" s="161"/>
      <c r="H106" s="157"/>
      <c r="I106" s="157"/>
      <c r="J106" s="157"/>
      <c r="K106" s="157"/>
      <c r="L106" s="157"/>
      <c r="M106" s="157"/>
      <c r="N106" s="157"/>
      <c r="O106" s="157"/>
      <c r="P106" s="157"/>
      <c r="Q106" s="157"/>
      <c r="R106" s="157"/>
      <c r="S106" s="157"/>
      <c r="T106" s="157"/>
      <c r="U106" s="157"/>
      <c r="V106" s="157"/>
      <c r="W106" s="157"/>
      <c r="X106" s="157"/>
      <c r="Y106" s="157"/>
      <c r="Z106" s="157"/>
    </row>
    <row r="107" spans="1:26" ht="15.75" customHeight="1" x14ac:dyDescent="0.25">
      <c r="A107" s="157"/>
      <c r="B107" s="157"/>
      <c r="C107" s="62"/>
      <c r="D107" s="62"/>
      <c r="E107" s="62"/>
      <c r="F107" s="167"/>
      <c r="G107" s="161"/>
      <c r="H107" s="157"/>
      <c r="I107" s="157"/>
      <c r="J107" s="157"/>
      <c r="K107" s="157"/>
      <c r="L107" s="157"/>
      <c r="M107" s="157"/>
      <c r="N107" s="157"/>
      <c r="O107" s="157"/>
      <c r="P107" s="157"/>
      <c r="Q107" s="157"/>
      <c r="R107" s="157"/>
      <c r="S107" s="157"/>
      <c r="T107" s="157"/>
      <c r="U107" s="157"/>
      <c r="V107" s="157"/>
      <c r="W107" s="157"/>
      <c r="X107" s="157"/>
      <c r="Y107" s="157"/>
      <c r="Z107" s="157"/>
    </row>
    <row r="108" spans="1:26" ht="15.75" customHeight="1" x14ac:dyDescent="0.25">
      <c r="A108" s="157"/>
      <c r="B108" s="157"/>
      <c r="C108" s="62"/>
      <c r="D108" s="62"/>
      <c r="E108" s="62"/>
      <c r="F108" s="167"/>
      <c r="G108" s="161"/>
      <c r="H108" s="157"/>
      <c r="I108" s="157"/>
      <c r="J108" s="157"/>
      <c r="K108" s="157"/>
      <c r="L108" s="157"/>
      <c r="M108" s="157"/>
      <c r="N108" s="157"/>
      <c r="O108" s="157"/>
      <c r="P108" s="157"/>
      <c r="Q108" s="157"/>
      <c r="R108" s="157"/>
      <c r="S108" s="157"/>
      <c r="T108" s="157"/>
      <c r="U108" s="157"/>
      <c r="V108" s="157"/>
      <c r="W108" s="157"/>
      <c r="X108" s="157"/>
      <c r="Y108" s="157"/>
      <c r="Z108" s="157"/>
    </row>
    <row r="109" spans="1:26" ht="15.75" customHeight="1" x14ac:dyDescent="0.25">
      <c r="A109" s="157"/>
      <c r="B109" s="157"/>
      <c r="C109" s="62"/>
      <c r="D109" s="62"/>
      <c r="E109" s="62"/>
      <c r="F109" s="167"/>
      <c r="G109" s="161"/>
      <c r="H109" s="157"/>
      <c r="I109" s="157"/>
      <c r="J109" s="157"/>
      <c r="K109" s="157"/>
      <c r="L109" s="157"/>
      <c r="M109" s="157"/>
      <c r="N109" s="157"/>
      <c r="O109" s="157"/>
      <c r="P109" s="157"/>
      <c r="Q109" s="157"/>
      <c r="R109" s="157"/>
      <c r="S109" s="157"/>
      <c r="T109" s="157"/>
      <c r="U109" s="157"/>
      <c r="V109" s="157"/>
      <c r="W109" s="157"/>
      <c r="X109" s="157"/>
      <c r="Y109" s="157"/>
      <c r="Z109" s="157"/>
    </row>
    <row r="110" spans="1:26" ht="15.75" customHeight="1" x14ac:dyDescent="0.25">
      <c r="A110" s="157"/>
      <c r="B110" s="157"/>
      <c r="C110" s="62"/>
      <c r="D110" s="62"/>
      <c r="E110" s="62"/>
      <c r="F110" s="167"/>
      <c r="G110" s="161"/>
      <c r="H110" s="157"/>
      <c r="I110" s="157"/>
      <c r="J110" s="157"/>
      <c r="K110" s="157"/>
      <c r="L110" s="157"/>
      <c r="M110" s="157"/>
      <c r="N110" s="157"/>
      <c r="O110" s="157"/>
      <c r="P110" s="157"/>
      <c r="Q110" s="157"/>
      <c r="R110" s="157"/>
      <c r="S110" s="157"/>
      <c r="T110" s="157"/>
      <c r="U110" s="157"/>
      <c r="V110" s="157"/>
      <c r="W110" s="157"/>
      <c r="X110" s="157"/>
      <c r="Y110" s="157"/>
      <c r="Z110" s="157"/>
    </row>
    <row r="111" spans="1:26" ht="15.75" customHeight="1" x14ac:dyDescent="0.25">
      <c r="A111" s="157"/>
      <c r="B111" s="157"/>
      <c r="C111" s="62"/>
      <c r="D111" s="62"/>
      <c r="E111" s="62"/>
      <c r="F111" s="167"/>
      <c r="G111" s="161"/>
      <c r="H111" s="157"/>
      <c r="I111" s="157"/>
      <c r="J111" s="157"/>
      <c r="K111" s="157"/>
      <c r="L111" s="157"/>
      <c r="M111" s="157"/>
      <c r="N111" s="157"/>
      <c r="O111" s="157"/>
      <c r="P111" s="157"/>
      <c r="Q111" s="157"/>
      <c r="R111" s="157"/>
      <c r="S111" s="157"/>
      <c r="T111" s="157"/>
      <c r="U111" s="157"/>
      <c r="V111" s="157"/>
      <c r="W111" s="157"/>
      <c r="X111" s="157"/>
      <c r="Y111" s="157"/>
      <c r="Z111" s="157"/>
    </row>
    <row r="112" spans="1:26" ht="15.75" customHeight="1" x14ac:dyDescent="0.25">
      <c r="A112" s="157"/>
      <c r="B112" s="157"/>
      <c r="C112" s="62"/>
      <c r="D112" s="62"/>
      <c r="E112" s="62"/>
      <c r="F112" s="167"/>
      <c r="G112" s="161"/>
      <c r="H112" s="157"/>
      <c r="I112" s="157"/>
      <c r="J112" s="157"/>
      <c r="K112" s="157"/>
      <c r="L112" s="157"/>
      <c r="M112" s="157"/>
      <c r="N112" s="157"/>
      <c r="O112" s="157"/>
      <c r="P112" s="157"/>
      <c r="Q112" s="157"/>
      <c r="R112" s="157"/>
      <c r="S112" s="157"/>
      <c r="T112" s="157"/>
      <c r="U112" s="157"/>
      <c r="V112" s="157"/>
      <c r="W112" s="157"/>
      <c r="X112" s="157"/>
      <c r="Y112" s="157"/>
      <c r="Z112" s="157"/>
    </row>
    <row r="113" spans="1:26" ht="15.75" customHeight="1" x14ac:dyDescent="0.25">
      <c r="A113" s="157"/>
      <c r="B113" s="157"/>
      <c r="C113" s="62"/>
      <c r="D113" s="62"/>
      <c r="E113" s="62"/>
      <c r="F113" s="167"/>
      <c r="G113" s="161"/>
      <c r="H113" s="157"/>
      <c r="I113" s="157"/>
      <c r="J113" s="157"/>
      <c r="K113" s="157"/>
      <c r="L113" s="157"/>
      <c r="M113" s="157"/>
      <c r="N113" s="157"/>
      <c r="O113" s="157"/>
      <c r="P113" s="157"/>
      <c r="Q113" s="157"/>
      <c r="R113" s="157"/>
      <c r="S113" s="157"/>
      <c r="T113" s="157"/>
      <c r="U113" s="157"/>
      <c r="V113" s="157"/>
      <c r="W113" s="157"/>
      <c r="X113" s="157"/>
      <c r="Y113" s="157"/>
      <c r="Z113" s="157"/>
    </row>
    <row r="114" spans="1:26" ht="15.75" customHeight="1" x14ac:dyDescent="0.25">
      <c r="A114" s="157"/>
      <c r="B114" s="157"/>
      <c r="C114" s="62"/>
      <c r="D114" s="62"/>
      <c r="E114" s="62"/>
      <c r="F114" s="167"/>
      <c r="G114" s="161"/>
      <c r="H114" s="157"/>
      <c r="I114" s="157"/>
      <c r="J114" s="157"/>
      <c r="K114" s="157"/>
      <c r="L114" s="157"/>
      <c r="M114" s="157"/>
      <c r="N114" s="157"/>
      <c r="O114" s="157"/>
      <c r="P114" s="157"/>
      <c r="Q114" s="157"/>
      <c r="R114" s="157"/>
      <c r="S114" s="157"/>
      <c r="T114" s="157"/>
      <c r="U114" s="157"/>
      <c r="V114" s="157"/>
      <c r="W114" s="157"/>
      <c r="X114" s="157"/>
      <c r="Y114" s="157"/>
      <c r="Z114" s="157"/>
    </row>
    <row r="115" spans="1:26" ht="15.75" customHeight="1" x14ac:dyDescent="0.25">
      <c r="A115" s="157"/>
      <c r="B115" s="157"/>
      <c r="C115" s="62"/>
      <c r="D115" s="62"/>
      <c r="E115" s="62"/>
      <c r="F115" s="167"/>
      <c r="G115" s="161"/>
      <c r="H115" s="157"/>
      <c r="I115" s="157"/>
      <c r="J115" s="157"/>
      <c r="K115" s="157"/>
      <c r="L115" s="157"/>
      <c r="M115" s="157"/>
      <c r="N115" s="157"/>
      <c r="O115" s="157"/>
      <c r="P115" s="157"/>
      <c r="Q115" s="157"/>
      <c r="R115" s="157"/>
      <c r="S115" s="157"/>
      <c r="T115" s="157"/>
      <c r="U115" s="157"/>
      <c r="V115" s="157"/>
      <c r="W115" s="157"/>
      <c r="X115" s="157"/>
      <c r="Y115" s="157"/>
      <c r="Z115" s="157"/>
    </row>
    <row r="116" spans="1:26" ht="15.75" customHeight="1" x14ac:dyDescent="0.25">
      <c r="A116" s="157"/>
      <c r="B116" s="157"/>
      <c r="C116" s="62"/>
      <c r="D116" s="62"/>
      <c r="E116" s="62"/>
      <c r="F116" s="167"/>
      <c r="G116" s="161"/>
      <c r="H116" s="157"/>
      <c r="I116" s="157"/>
      <c r="J116" s="157"/>
      <c r="K116" s="157"/>
      <c r="L116" s="157"/>
      <c r="M116" s="157"/>
      <c r="N116" s="157"/>
      <c r="O116" s="157"/>
      <c r="P116" s="157"/>
      <c r="Q116" s="157"/>
      <c r="R116" s="157"/>
      <c r="S116" s="157"/>
      <c r="T116" s="157"/>
      <c r="U116" s="157"/>
      <c r="V116" s="157"/>
      <c r="W116" s="157"/>
      <c r="X116" s="157"/>
      <c r="Y116" s="157"/>
      <c r="Z116" s="157"/>
    </row>
    <row r="117" spans="1:26" ht="15.75" customHeight="1" x14ac:dyDescent="0.25">
      <c r="A117" s="157"/>
      <c r="B117" s="157"/>
      <c r="C117" s="62"/>
      <c r="D117" s="62"/>
      <c r="E117" s="62"/>
      <c r="F117" s="167"/>
      <c r="G117" s="161"/>
      <c r="H117" s="157"/>
      <c r="I117" s="157"/>
      <c r="J117" s="157"/>
      <c r="K117" s="157"/>
      <c r="L117" s="157"/>
      <c r="M117" s="157"/>
      <c r="N117" s="157"/>
      <c r="O117" s="157"/>
      <c r="P117" s="157"/>
      <c r="Q117" s="157"/>
      <c r="R117" s="157"/>
      <c r="S117" s="157"/>
      <c r="T117" s="157"/>
      <c r="U117" s="157"/>
      <c r="V117" s="157"/>
      <c r="W117" s="157"/>
      <c r="X117" s="157"/>
      <c r="Y117" s="157"/>
      <c r="Z117" s="157"/>
    </row>
    <row r="118" spans="1:26" ht="15.75" customHeight="1" x14ac:dyDescent="0.25">
      <c r="A118" s="157"/>
      <c r="B118" s="157"/>
      <c r="C118" s="62"/>
      <c r="D118" s="62"/>
      <c r="E118" s="62"/>
      <c r="F118" s="167"/>
      <c r="G118" s="161"/>
      <c r="H118" s="157"/>
      <c r="I118" s="157"/>
      <c r="J118" s="157"/>
      <c r="K118" s="157"/>
      <c r="L118" s="157"/>
      <c r="M118" s="157"/>
      <c r="N118" s="157"/>
      <c r="O118" s="157"/>
      <c r="P118" s="157"/>
      <c r="Q118" s="157"/>
      <c r="R118" s="157"/>
      <c r="S118" s="157"/>
      <c r="T118" s="157"/>
      <c r="U118" s="157"/>
      <c r="V118" s="157"/>
      <c r="W118" s="157"/>
      <c r="X118" s="157"/>
      <c r="Y118" s="157"/>
      <c r="Z118" s="157"/>
    </row>
    <row r="119" spans="1:26" ht="15.75" customHeight="1" x14ac:dyDescent="0.25">
      <c r="A119" s="157"/>
      <c r="B119" s="157"/>
      <c r="C119" s="62"/>
      <c r="D119" s="62"/>
      <c r="E119" s="62"/>
      <c r="F119" s="167"/>
      <c r="G119" s="161"/>
      <c r="H119" s="157"/>
      <c r="I119" s="157"/>
      <c r="J119" s="157"/>
      <c r="K119" s="157"/>
      <c r="L119" s="157"/>
      <c r="M119" s="157"/>
      <c r="N119" s="157"/>
      <c r="O119" s="157"/>
      <c r="P119" s="157"/>
      <c r="Q119" s="157"/>
      <c r="R119" s="157"/>
      <c r="S119" s="157"/>
      <c r="T119" s="157"/>
      <c r="U119" s="157"/>
      <c r="V119" s="157"/>
      <c r="W119" s="157"/>
      <c r="X119" s="157"/>
      <c r="Y119" s="157"/>
      <c r="Z119" s="157"/>
    </row>
    <row r="120" spans="1:26" ht="15.75" customHeight="1" x14ac:dyDescent="0.25">
      <c r="A120" s="157"/>
      <c r="B120" s="157"/>
      <c r="C120" s="62"/>
      <c r="D120" s="62"/>
      <c r="E120" s="62"/>
      <c r="F120" s="167"/>
      <c r="G120" s="161"/>
      <c r="H120" s="157"/>
      <c r="I120" s="157"/>
      <c r="J120" s="157"/>
      <c r="K120" s="157"/>
      <c r="L120" s="157"/>
      <c r="M120" s="157"/>
      <c r="N120" s="157"/>
      <c r="O120" s="157"/>
      <c r="P120" s="157"/>
      <c r="Q120" s="157"/>
      <c r="R120" s="157"/>
      <c r="S120" s="157"/>
      <c r="T120" s="157"/>
      <c r="U120" s="157"/>
      <c r="V120" s="157"/>
      <c r="W120" s="157"/>
      <c r="X120" s="157"/>
      <c r="Y120" s="157"/>
      <c r="Z120" s="157"/>
    </row>
    <row r="121" spans="1:26" ht="15.75" customHeight="1" x14ac:dyDescent="0.25">
      <c r="A121" s="157"/>
      <c r="B121" s="157"/>
      <c r="C121" s="62"/>
      <c r="D121" s="62"/>
      <c r="E121" s="62"/>
      <c r="F121" s="167"/>
      <c r="G121" s="161"/>
      <c r="H121" s="157"/>
      <c r="I121" s="157"/>
      <c r="J121" s="157"/>
      <c r="K121" s="157"/>
      <c r="L121" s="157"/>
      <c r="M121" s="157"/>
      <c r="N121" s="157"/>
      <c r="O121" s="157"/>
      <c r="P121" s="157"/>
      <c r="Q121" s="157"/>
      <c r="R121" s="157"/>
      <c r="S121" s="157"/>
      <c r="T121" s="157"/>
      <c r="U121" s="157"/>
      <c r="V121" s="157"/>
      <c r="W121" s="157"/>
      <c r="X121" s="157"/>
      <c r="Y121" s="157"/>
      <c r="Z121" s="157"/>
    </row>
    <row r="122" spans="1:26" ht="15.75" customHeight="1" x14ac:dyDescent="0.25">
      <c r="A122" s="157"/>
      <c r="B122" s="157"/>
      <c r="C122" s="62"/>
      <c r="D122" s="62"/>
      <c r="E122" s="62"/>
      <c r="F122" s="167"/>
      <c r="G122" s="161"/>
      <c r="H122" s="157"/>
      <c r="I122" s="157"/>
      <c r="J122" s="157"/>
      <c r="K122" s="157"/>
      <c r="L122" s="157"/>
      <c r="M122" s="157"/>
      <c r="N122" s="157"/>
      <c r="O122" s="157"/>
      <c r="P122" s="157"/>
      <c r="Q122" s="157"/>
      <c r="R122" s="157"/>
      <c r="S122" s="157"/>
      <c r="T122" s="157"/>
      <c r="U122" s="157"/>
      <c r="V122" s="157"/>
      <c r="W122" s="157"/>
      <c r="X122" s="157"/>
      <c r="Y122" s="157"/>
      <c r="Z122" s="157"/>
    </row>
    <row r="123" spans="1:26" ht="15.75" customHeight="1" x14ac:dyDescent="0.25">
      <c r="A123" s="157"/>
      <c r="B123" s="157"/>
      <c r="C123" s="62"/>
      <c r="D123" s="62"/>
      <c r="E123" s="62"/>
      <c r="F123" s="167"/>
      <c r="G123" s="161"/>
      <c r="H123" s="157"/>
      <c r="I123" s="157"/>
      <c r="J123" s="157"/>
      <c r="K123" s="157"/>
      <c r="L123" s="157"/>
      <c r="M123" s="157"/>
      <c r="N123" s="157"/>
      <c r="O123" s="157"/>
      <c r="P123" s="157"/>
      <c r="Q123" s="157"/>
      <c r="R123" s="157"/>
      <c r="S123" s="157"/>
      <c r="T123" s="157"/>
      <c r="U123" s="157"/>
      <c r="V123" s="157"/>
      <c r="W123" s="157"/>
      <c r="X123" s="157"/>
      <c r="Y123" s="157"/>
      <c r="Z123" s="157"/>
    </row>
    <row r="124" spans="1:26" ht="15.75" customHeight="1" x14ac:dyDescent="0.25">
      <c r="A124" s="157"/>
      <c r="B124" s="157"/>
      <c r="C124" s="62"/>
      <c r="D124" s="62"/>
      <c r="E124" s="62"/>
      <c r="F124" s="167"/>
      <c r="G124" s="161"/>
      <c r="H124" s="157"/>
      <c r="I124" s="157"/>
      <c r="J124" s="157"/>
      <c r="K124" s="157"/>
      <c r="L124" s="157"/>
      <c r="M124" s="157"/>
      <c r="N124" s="157"/>
      <c r="O124" s="157"/>
      <c r="P124" s="157"/>
      <c r="Q124" s="157"/>
      <c r="R124" s="157"/>
      <c r="S124" s="157"/>
      <c r="T124" s="157"/>
      <c r="U124" s="157"/>
      <c r="V124" s="157"/>
      <c r="W124" s="157"/>
      <c r="X124" s="157"/>
      <c r="Y124" s="157"/>
      <c r="Z124" s="157"/>
    </row>
    <row r="125" spans="1:26" ht="15.75" customHeight="1" x14ac:dyDescent="0.25">
      <c r="A125" s="157"/>
      <c r="B125" s="157"/>
      <c r="C125" s="62"/>
      <c r="D125" s="62"/>
      <c r="E125" s="62"/>
      <c r="F125" s="167"/>
      <c r="G125" s="161"/>
      <c r="H125" s="157"/>
      <c r="I125" s="157"/>
      <c r="J125" s="157"/>
      <c r="K125" s="157"/>
      <c r="L125" s="157"/>
      <c r="M125" s="157"/>
      <c r="N125" s="157"/>
      <c r="O125" s="157"/>
      <c r="P125" s="157"/>
      <c r="Q125" s="157"/>
      <c r="R125" s="157"/>
      <c r="S125" s="157"/>
      <c r="T125" s="157"/>
      <c r="U125" s="157"/>
      <c r="V125" s="157"/>
      <c r="W125" s="157"/>
      <c r="X125" s="157"/>
      <c r="Y125" s="157"/>
      <c r="Z125" s="157"/>
    </row>
    <row r="126" spans="1:26" ht="15.75" customHeight="1" x14ac:dyDescent="0.25">
      <c r="A126" s="157"/>
      <c r="B126" s="157"/>
      <c r="C126" s="62"/>
      <c r="D126" s="62"/>
      <c r="E126" s="62"/>
      <c r="F126" s="167"/>
      <c r="G126" s="161"/>
      <c r="H126" s="157"/>
      <c r="I126" s="157"/>
      <c r="J126" s="157"/>
      <c r="K126" s="157"/>
      <c r="L126" s="157"/>
      <c r="M126" s="157"/>
      <c r="N126" s="157"/>
      <c r="O126" s="157"/>
      <c r="P126" s="157"/>
      <c r="Q126" s="157"/>
      <c r="R126" s="157"/>
      <c r="S126" s="157"/>
      <c r="T126" s="157"/>
      <c r="U126" s="157"/>
      <c r="V126" s="157"/>
      <c r="W126" s="157"/>
      <c r="X126" s="157"/>
      <c r="Y126" s="157"/>
      <c r="Z126" s="157"/>
    </row>
    <row r="127" spans="1:26" ht="15.75" customHeight="1" x14ac:dyDescent="0.25">
      <c r="A127" s="157"/>
      <c r="B127" s="157"/>
      <c r="C127" s="62"/>
      <c r="D127" s="62"/>
      <c r="E127" s="62"/>
      <c r="F127" s="167"/>
      <c r="G127" s="161"/>
      <c r="H127" s="157"/>
      <c r="I127" s="157"/>
      <c r="J127" s="157"/>
      <c r="K127" s="157"/>
      <c r="L127" s="157"/>
      <c r="M127" s="157"/>
      <c r="N127" s="157"/>
      <c r="O127" s="157"/>
      <c r="P127" s="157"/>
      <c r="Q127" s="157"/>
      <c r="R127" s="157"/>
      <c r="S127" s="157"/>
      <c r="T127" s="157"/>
      <c r="U127" s="157"/>
      <c r="V127" s="157"/>
      <c r="W127" s="157"/>
      <c r="X127" s="157"/>
      <c r="Y127" s="157"/>
      <c r="Z127" s="157"/>
    </row>
    <row r="128" spans="1:26" ht="15.75" customHeight="1" x14ac:dyDescent="0.25">
      <c r="A128" s="157"/>
      <c r="B128" s="157"/>
      <c r="C128" s="62"/>
      <c r="D128" s="62"/>
      <c r="E128" s="62"/>
      <c r="F128" s="167"/>
      <c r="G128" s="161"/>
      <c r="H128" s="157"/>
      <c r="I128" s="157"/>
      <c r="J128" s="157"/>
      <c r="K128" s="157"/>
      <c r="L128" s="157"/>
      <c r="M128" s="157"/>
      <c r="N128" s="157"/>
      <c r="O128" s="157"/>
      <c r="P128" s="157"/>
      <c r="Q128" s="157"/>
      <c r="R128" s="157"/>
      <c r="S128" s="157"/>
      <c r="T128" s="157"/>
      <c r="U128" s="157"/>
      <c r="V128" s="157"/>
      <c r="W128" s="157"/>
      <c r="X128" s="157"/>
      <c r="Y128" s="157"/>
      <c r="Z128" s="157"/>
    </row>
    <row r="129" spans="1:26" ht="15.75" customHeight="1" x14ac:dyDescent="0.25">
      <c r="A129" s="157"/>
      <c r="B129" s="157"/>
      <c r="C129" s="62"/>
      <c r="D129" s="62"/>
      <c r="E129" s="62"/>
      <c r="F129" s="167"/>
      <c r="G129" s="161"/>
      <c r="H129" s="157"/>
      <c r="I129" s="157"/>
      <c r="J129" s="157"/>
      <c r="K129" s="157"/>
      <c r="L129" s="157"/>
      <c r="M129" s="157"/>
      <c r="N129" s="157"/>
      <c r="O129" s="157"/>
      <c r="P129" s="157"/>
      <c r="Q129" s="157"/>
      <c r="R129" s="157"/>
      <c r="S129" s="157"/>
      <c r="T129" s="157"/>
      <c r="U129" s="157"/>
      <c r="V129" s="157"/>
      <c r="W129" s="157"/>
      <c r="X129" s="157"/>
      <c r="Y129" s="157"/>
      <c r="Z129" s="157"/>
    </row>
    <row r="130" spans="1:26" ht="15.75" customHeight="1" x14ac:dyDescent="0.25">
      <c r="A130" s="157"/>
      <c r="B130" s="157"/>
      <c r="C130" s="62"/>
      <c r="D130" s="62"/>
      <c r="E130" s="62"/>
      <c r="F130" s="167"/>
      <c r="G130" s="161"/>
      <c r="H130" s="157"/>
      <c r="I130" s="157"/>
      <c r="J130" s="157"/>
      <c r="K130" s="157"/>
      <c r="L130" s="157"/>
      <c r="M130" s="157"/>
      <c r="N130" s="157"/>
      <c r="O130" s="157"/>
      <c r="P130" s="157"/>
      <c r="Q130" s="157"/>
      <c r="R130" s="157"/>
      <c r="S130" s="157"/>
      <c r="T130" s="157"/>
      <c r="U130" s="157"/>
      <c r="V130" s="157"/>
      <c r="W130" s="157"/>
      <c r="X130" s="157"/>
      <c r="Y130" s="157"/>
      <c r="Z130" s="157"/>
    </row>
    <row r="131" spans="1:26" ht="15.75" customHeight="1" x14ac:dyDescent="0.25">
      <c r="A131" s="157"/>
      <c r="B131" s="157"/>
      <c r="C131" s="62"/>
      <c r="D131" s="62"/>
      <c r="E131" s="62"/>
      <c r="F131" s="167"/>
      <c r="G131" s="161"/>
      <c r="H131" s="157"/>
      <c r="I131" s="157"/>
      <c r="J131" s="157"/>
      <c r="K131" s="157"/>
      <c r="L131" s="157"/>
      <c r="M131" s="157"/>
      <c r="N131" s="157"/>
      <c r="O131" s="157"/>
      <c r="P131" s="157"/>
      <c r="Q131" s="157"/>
      <c r="R131" s="157"/>
      <c r="S131" s="157"/>
      <c r="T131" s="157"/>
      <c r="U131" s="157"/>
      <c r="V131" s="157"/>
      <c r="W131" s="157"/>
      <c r="X131" s="157"/>
      <c r="Y131" s="157"/>
      <c r="Z131" s="157"/>
    </row>
    <row r="132" spans="1:26" ht="15.75" customHeight="1" x14ac:dyDescent="0.25">
      <c r="A132" s="157"/>
      <c r="B132" s="157"/>
      <c r="C132" s="62"/>
      <c r="D132" s="62"/>
      <c r="E132" s="62"/>
      <c r="F132" s="167"/>
      <c r="G132" s="161"/>
      <c r="H132" s="157"/>
      <c r="I132" s="157"/>
      <c r="J132" s="157"/>
      <c r="K132" s="157"/>
      <c r="L132" s="157"/>
      <c r="M132" s="157"/>
      <c r="N132" s="157"/>
      <c r="O132" s="157"/>
      <c r="P132" s="157"/>
      <c r="Q132" s="157"/>
      <c r="R132" s="157"/>
      <c r="S132" s="157"/>
      <c r="T132" s="157"/>
      <c r="U132" s="157"/>
      <c r="V132" s="157"/>
      <c r="W132" s="157"/>
      <c r="X132" s="157"/>
      <c r="Y132" s="157"/>
      <c r="Z132" s="157"/>
    </row>
    <row r="133" spans="1:26" ht="15.75" customHeight="1" x14ac:dyDescent="0.25">
      <c r="A133" s="157"/>
      <c r="B133" s="157"/>
      <c r="C133" s="62"/>
      <c r="D133" s="62"/>
      <c r="E133" s="62"/>
      <c r="F133" s="167"/>
      <c r="G133" s="161"/>
      <c r="H133" s="157"/>
      <c r="I133" s="157"/>
      <c r="J133" s="157"/>
      <c r="K133" s="157"/>
      <c r="L133" s="157"/>
      <c r="M133" s="157"/>
      <c r="N133" s="157"/>
      <c r="O133" s="157"/>
      <c r="P133" s="157"/>
      <c r="Q133" s="157"/>
      <c r="R133" s="157"/>
      <c r="S133" s="157"/>
      <c r="T133" s="157"/>
      <c r="U133" s="157"/>
      <c r="V133" s="157"/>
      <c r="W133" s="157"/>
      <c r="X133" s="157"/>
      <c r="Y133" s="157"/>
      <c r="Z133" s="157"/>
    </row>
    <row r="134" spans="1:26" ht="15.75" customHeight="1" x14ac:dyDescent="0.25">
      <c r="A134" s="157"/>
      <c r="B134" s="157"/>
      <c r="C134" s="62"/>
      <c r="D134" s="62"/>
      <c r="E134" s="62"/>
      <c r="F134" s="167"/>
      <c r="G134" s="161"/>
      <c r="H134" s="157"/>
      <c r="I134" s="157"/>
      <c r="J134" s="157"/>
      <c r="K134" s="157"/>
      <c r="L134" s="157"/>
      <c r="M134" s="157"/>
      <c r="N134" s="157"/>
      <c r="O134" s="157"/>
      <c r="P134" s="157"/>
      <c r="Q134" s="157"/>
      <c r="R134" s="157"/>
      <c r="S134" s="157"/>
      <c r="T134" s="157"/>
      <c r="U134" s="157"/>
      <c r="V134" s="157"/>
      <c r="W134" s="157"/>
      <c r="X134" s="157"/>
      <c r="Y134" s="157"/>
      <c r="Z134" s="157"/>
    </row>
    <row r="135" spans="1:26" ht="15.75" customHeight="1" x14ac:dyDescent="0.25">
      <c r="A135" s="157"/>
      <c r="B135" s="157"/>
      <c r="C135" s="62"/>
      <c r="D135" s="62"/>
      <c r="E135" s="62"/>
      <c r="F135" s="167"/>
      <c r="G135" s="161"/>
      <c r="H135" s="157"/>
      <c r="I135" s="157"/>
      <c r="J135" s="157"/>
      <c r="K135" s="157"/>
      <c r="L135" s="157"/>
      <c r="M135" s="157"/>
      <c r="N135" s="157"/>
      <c r="O135" s="157"/>
      <c r="P135" s="157"/>
      <c r="Q135" s="157"/>
      <c r="R135" s="157"/>
      <c r="S135" s="157"/>
      <c r="T135" s="157"/>
      <c r="U135" s="157"/>
      <c r="V135" s="157"/>
      <c r="W135" s="157"/>
      <c r="X135" s="157"/>
      <c r="Y135" s="157"/>
      <c r="Z135" s="157"/>
    </row>
    <row r="136" spans="1:26" ht="15.75" customHeight="1" x14ac:dyDescent="0.25">
      <c r="A136" s="157"/>
      <c r="B136" s="157"/>
      <c r="C136" s="62"/>
      <c r="D136" s="62"/>
      <c r="E136" s="62"/>
      <c r="F136" s="167"/>
      <c r="G136" s="161"/>
      <c r="H136" s="157"/>
      <c r="I136" s="157"/>
      <c r="J136" s="157"/>
      <c r="K136" s="157"/>
      <c r="L136" s="157"/>
      <c r="M136" s="157"/>
      <c r="N136" s="157"/>
      <c r="O136" s="157"/>
      <c r="P136" s="157"/>
      <c r="Q136" s="157"/>
      <c r="R136" s="157"/>
      <c r="S136" s="157"/>
      <c r="T136" s="157"/>
      <c r="U136" s="157"/>
      <c r="V136" s="157"/>
      <c r="W136" s="157"/>
      <c r="X136" s="157"/>
      <c r="Y136" s="157"/>
      <c r="Z136" s="157"/>
    </row>
    <row r="137" spans="1:26" ht="15.75" customHeight="1" x14ac:dyDescent="0.25">
      <c r="A137" s="157"/>
      <c r="B137" s="157"/>
      <c r="C137" s="62"/>
      <c r="D137" s="62"/>
      <c r="E137" s="62"/>
      <c r="F137" s="167"/>
      <c r="G137" s="161"/>
      <c r="H137" s="157"/>
      <c r="I137" s="157"/>
      <c r="J137" s="157"/>
      <c r="K137" s="157"/>
      <c r="L137" s="157"/>
      <c r="M137" s="157"/>
      <c r="N137" s="157"/>
      <c r="O137" s="157"/>
      <c r="P137" s="157"/>
      <c r="Q137" s="157"/>
      <c r="R137" s="157"/>
      <c r="S137" s="157"/>
      <c r="T137" s="157"/>
      <c r="U137" s="157"/>
      <c r="V137" s="157"/>
      <c r="W137" s="157"/>
      <c r="X137" s="157"/>
      <c r="Y137" s="157"/>
      <c r="Z137" s="157"/>
    </row>
    <row r="138" spans="1:26" ht="15.75" customHeight="1" x14ac:dyDescent="0.25">
      <c r="A138" s="157"/>
      <c r="B138" s="157"/>
      <c r="C138" s="62"/>
      <c r="D138" s="62"/>
      <c r="E138" s="62"/>
      <c r="F138" s="167"/>
      <c r="G138" s="161"/>
      <c r="H138" s="157"/>
      <c r="I138" s="157"/>
      <c r="J138" s="157"/>
      <c r="K138" s="157"/>
      <c r="L138" s="157"/>
      <c r="M138" s="157"/>
      <c r="N138" s="157"/>
      <c r="O138" s="157"/>
      <c r="P138" s="157"/>
      <c r="Q138" s="157"/>
      <c r="R138" s="157"/>
      <c r="S138" s="157"/>
      <c r="T138" s="157"/>
      <c r="U138" s="157"/>
      <c r="V138" s="157"/>
      <c r="W138" s="157"/>
      <c r="X138" s="157"/>
      <c r="Y138" s="157"/>
      <c r="Z138" s="157"/>
    </row>
    <row r="139" spans="1:26" ht="15.75" customHeight="1" x14ac:dyDescent="0.25">
      <c r="A139" s="157"/>
      <c r="B139" s="157"/>
      <c r="C139" s="62"/>
      <c r="D139" s="62"/>
      <c r="E139" s="62"/>
      <c r="F139" s="167"/>
      <c r="G139" s="161"/>
      <c r="H139" s="157"/>
      <c r="I139" s="157"/>
      <c r="J139" s="157"/>
      <c r="K139" s="157"/>
      <c r="L139" s="157"/>
      <c r="M139" s="157"/>
      <c r="N139" s="157"/>
      <c r="O139" s="157"/>
      <c r="P139" s="157"/>
      <c r="Q139" s="157"/>
      <c r="R139" s="157"/>
      <c r="S139" s="157"/>
      <c r="T139" s="157"/>
      <c r="U139" s="157"/>
      <c r="V139" s="157"/>
      <c r="W139" s="157"/>
      <c r="X139" s="157"/>
      <c r="Y139" s="157"/>
      <c r="Z139" s="157"/>
    </row>
    <row r="140" spans="1:26" ht="15.75" customHeight="1" x14ac:dyDescent="0.25">
      <c r="A140" s="157"/>
      <c r="B140" s="157"/>
      <c r="C140" s="62"/>
      <c r="D140" s="62"/>
      <c r="E140" s="62"/>
      <c r="F140" s="167"/>
      <c r="G140" s="161"/>
      <c r="H140" s="157"/>
      <c r="I140" s="157"/>
      <c r="J140" s="157"/>
      <c r="K140" s="157"/>
      <c r="L140" s="157"/>
      <c r="M140" s="157"/>
      <c r="N140" s="157"/>
      <c r="O140" s="157"/>
      <c r="P140" s="157"/>
      <c r="Q140" s="157"/>
      <c r="R140" s="157"/>
      <c r="S140" s="157"/>
      <c r="T140" s="157"/>
      <c r="U140" s="157"/>
      <c r="V140" s="157"/>
      <c r="W140" s="157"/>
      <c r="X140" s="157"/>
      <c r="Y140" s="157"/>
      <c r="Z140" s="157"/>
    </row>
    <row r="141" spans="1:26" ht="15.75" customHeight="1" x14ac:dyDescent="0.25">
      <c r="A141" s="157"/>
      <c r="B141" s="157"/>
      <c r="C141" s="62"/>
      <c r="D141" s="62"/>
      <c r="E141" s="62"/>
      <c r="F141" s="167"/>
      <c r="G141" s="161"/>
      <c r="H141" s="157"/>
      <c r="I141" s="157"/>
      <c r="J141" s="157"/>
      <c r="K141" s="157"/>
      <c r="L141" s="157"/>
      <c r="M141" s="157"/>
      <c r="N141" s="157"/>
      <c r="O141" s="157"/>
      <c r="P141" s="157"/>
      <c r="Q141" s="157"/>
      <c r="R141" s="157"/>
      <c r="S141" s="157"/>
      <c r="T141" s="157"/>
      <c r="U141" s="157"/>
      <c r="V141" s="157"/>
      <c r="W141" s="157"/>
      <c r="X141" s="157"/>
      <c r="Y141" s="157"/>
      <c r="Z141" s="157"/>
    </row>
    <row r="142" spans="1:26" ht="15.75" customHeight="1" x14ac:dyDescent="0.25">
      <c r="A142" s="157"/>
      <c r="B142" s="157"/>
      <c r="C142" s="62"/>
      <c r="D142" s="62"/>
      <c r="E142" s="62"/>
      <c r="F142" s="167"/>
      <c r="G142" s="161"/>
      <c r="H142" s="157"/>
      <c r="I142" s="157"/>
      <c r="J142" s="157"/>
      <c r="K142" s="157"/>
      <c r="L142" s="157"/>
      <c r="M142" s="157"/>
      <c r="N142" s="157"/>
      <c r="O142" s="157"/>
      <c r="P142" s="157"/>
      <c r="Q142" s="157"/>
      <c r="R142" s="157"/>
      <c r="S142" s="157"/>
      <c r="T142" s="157"/>
      <c r="U142" s="157"/>
      <c r="V142" s="157"/>
      <c r="W142" s="157"/>
      <c r="X142" s="157"/>
      <c r="Y142" s="157"/>
      <c r="Z142" s="157"/>
    </row>
    <row r="143" spans="1:26" ht="15.75" customHeight="1" x14ac:dyDescent="0.25">
      <c r="A143" s="157"/>
      <c r="B143" s="157"/>
      <c r="C143" s="62"/>
      <c r="D143" s="62"/>
      <c r="E143" s="62"/>
      <c r="F143" s="167"/>
      <c r="G143" s="161"/>
      <c r="H143" s="157"/>
      <c r="I143" s="157"/>
      <c r="J143" s="157"/>
      <c r="K143" s="157"/>
      <c r="L143" s="157"/>
      <c r="M143" s="157"/>
      <c r="N143" s="157"/>
      <c r="O143" s="157"/>
      <c r="P143" s="157"/>
      <c r="Q143" s="157"/>
      <c r="R143" s="157"/>
      <c r="S143" s="157"/>
      <c r="T143" s="157"/>
      <c r="U143" s="157"/>
      <c r="V143" s="157"/>
      <c r="W143" s="157"/>
      <c r="X143" s="157"/>
      <c r="Y143" s="157"/>
      <c r="Z143" s="157"/>
    </row>
    <row r="144" spans="1:26" ht="15.75" customHeight="1" x14ac:dyDescent="0.25">
      <c r="A144" s="157"/>
      <c r="B144" s="157"/>
      <c r="C144" s="62"/>
      <c r="D144" s="62"/>
      <c r="E144" s="62"/>
      <c r="F144" s="167"/>
      <c r="G144" s="161"/>
      <c r="H144" s="157"/>
      <c r="I144" s="157"/>
      <c r="J144" s="157"/>
      <c r="K144" s="157"/>
      <c r="L144" s="157"/>
      <c r="M144" s="157"/>
      <c r="N144" s="157"/>
      <c r="O144" s="157"/>
      <c r="P144" s="157"/>
      <c r="Q144" s="157"/>
      <c r="R144" s="157"/>
      <c r="S144" s="157"/>
      <c r="T144" s="157"/>
      <c r="U144" s="157"/>
      <c r="V144" s="157"/>
      <c r="W144" s="157"/>
      <c r="X144" s="157"/>
      <c r="Y144" s="157"/>
      <c r="Z144" s="157"/>
    </row>
    <row r="145" spans="1:26" ht="15.75" customHeight="1" x14ac:dyDescent="0.25">
      <c r="A145" s="157"/>
      <c r="B145" s="157"/>
      <c r="C145" s="62"/>
      <c r="D145" s="62"/>
      <c r="E145" s="62"/>
      <c r="F145" s="167"/>
      <c r="G145" s="161"/>
      <c r="H145" s="157"/>
      <c r="I145" s="157"/>
      <c r="J145" s="157"/>
      <c r="K145" s="157"/>
      <c r="L145" s="157"/>
      <c r="M145" s="157"/>
      <c r="N145" s="157"/>
      <c r="O145" s="157"/>
      <c r="P145" s="157"/>
      <c r="Q145" s="157"/>
      <c r="R145" s="157"/>
      <c r="S145" s="157"/>
      <c r="T145" s="157"/>
      <c r="U145" s="157"/>
      <c r="V145" s="157"/>
      <c r="W145" s="157"/>
      <c r="X145" s="157"/>
      <c r="Y145" s="157"/>
      <c r="Z145" s="157"/>
    </row>
    <row r="146" spans="1:26" ht="15.75" customHeight="1" x14ac:dyDescent="0.25">
      <c r="A146" s="157"/>
      <c r="B146" s="157"/>
      <c r="C146" s="62"/>
      <c r="D146" s="62"/>
      <c r="E146" s="62"/>
      <c r="F146" s="167"/>
      <c r="G146" s="161"/>
      <c r="H146" s="157"/>
      <c r="I146" s="157"/>
      <c r="J146" s="157"/>
      <c r="K146" s="157"/>
      <c r="L146" s="157"/>
      <c r="M146" s="157"/>
      <c r="N146" s="157"/>
      <c r="O146" s="157"/>
      <c r="P146" s="157"/>
      <c r="Q146" s="157"/>
      <c r="R146" s="157"/>
      <c r="S146" s="157"/>
      <c r="T146" s="157"/>
      <c r="U146" s="157"/>
      <c r="V146" s="157"/>
      <c r="W146" s="157"/>
      <c r="X146" s="157"/>
      <c r="Y146" s="157"/>
      <c r="Z146" s="157"/>
    </row>
    <row r="147" spans="1:26" ht="15.75" customHeight="1" x14ac:dyDescent="0.25">
      <c r="A147" s="157"/>
      <c r="B147" s="157"/>
      <c r="C147" s="62"/>
      <c r="D147" s="62"/>
      <c r="E147" s="62"/>
      <c r="F147" s="167"/>
      <c r="G147" s="161"/>
      <c r="H147" s="157"/>
      <c r="I147" s="157"/>
      <c r="J147" s="157"/>
      <c r="K147" s="157"/>
      <c r="L147" s="157"/>
      <c r="M147" s="157"/>
      <c r="N147" s="157"/>
      <c r="O147" s="157"/>
      <c r="P147" s="157"/>
      <c r="Q147" s="157"/>
      <c r="R147" s="157"/>
      <c r="S147" s="157"/>
      <c r="T147" s="157"/>
      <c r="U147" s="157"/>
      <c r="V147" s="157"/>
      <c r="W147" s="157"/>
      <c r="X147" s="157"/>
      <c r="Y147" s="157"/>
      <c r="Z147" s="157"/>
    </row>
    <row r="148" spans="1:26" ht="15.75" customHeight="1" x14ac:dyDescent="0.25">
      <c r="A148" s="157"/>
      <c r="B148" s="157"/>
      <c r="C148" s="62"/>
      <c r="D148" s="62"/>
      <c r="E148" s="62"/>
      <c r="F148" s="167"/>
      <c r="G148" s="161"/>
      <c r="H148" s="157"/>
      <c r="I148" s="157"/>
      <c r="J148" s="157"/>
      <c r="K148" s="157"/>
      <c r="L148" s="157"/>
      <c r="M148" s="157"/>
      <c r="N148" s="157"/>
      <c r="O148" s="157"/>
      <c r="P148" s="157"/>
      <c r="Q148" s="157"/>
      <c r="R148" s="157"/>
      <c r="S148" s="157"/>
      <c r="T148" s="157"/>
      <c r="U148" s="157"/>
      <c r="V148" s="157"/>
      <c r="W148" s="157"/>
      <c r="X148" s="157"/>
      <c r="Y148" s="157"/>
      <c r="Z148" s="157"/>
    </row>
    <row r="149" spans="1:26" ht="15.75" customHeight="1" x14ac:dyDescent="0.25">
      <c r="A149" s="157"/>
      <c r="B149" s="157"/>
      <c r="C149" s="62"/>
      <c r="D149" s="62"/>
      <c r="E149" s="62"/>
      <c r="F149" s="167"/>
      <c r="G149" s="161"/>
      <c r="H149" s="157"/>
      <c r="I149" s="157"/>
      <c r="J149" s="157"/>
      <c r="K149" s="157"/>
      <c r="L149" s="157"/>
      <c r="M149" s="157"/>
      <c r="N149" s="157"/>
      <c r="O149" s="157"/>
      <c r="P149" s="157"/>
      <c r="Q149" s="157"/>
      <c r="R149" s="157"/>
      <c r="S149" s="157"/>
      <c r="T149" s="157"/>
      <c r="U149" s="157"/>
      <c r="V149" s="157"/>
      <c r="W149" s="157"/>
      <c r="X149" s="157"/>
      <c r="Y149" s="157"/>
      <c r="Z149" s="157"/>
    </row>
    <row r="150" spans="1:26" ht="15.75" customHeight="1" x14ac:dyDescent="0.25">
      <c r="A150" s="157"/>
      <c r="B150" s="157"/>
      <c r="C150" s="62"/>
      <c r="D150" s="62"/>
      <c r="E150" s="62"/>
      <c r="F150" s="167"/>
      <c r="G150" s="161"/>
      <c r="H150" s="157"/>
      <c r="I150" s="157"/>
      <c r="J150" s="157"/>
      <c r="K150" s="157"/>
      <c r="L150" s="157"/>
      <c r="M150" s="157"/>
      <c r="N150" s="157"/>
      <c r="O150" s="157"/>
      <c r="P150" s="157"/>
      <c r="Q150" s="157"/>
      <c r="R150" s="157"/>
      <c r="S150" s="157"/>
      <c r="T150" s="157"/>
      <c r="U150" s="157"/>
      <c r="V150" s="157"/>
      <c r="W150" s="157"/>
      <c r="X150" s="157"/>
      <c r="Y150" s="157"/>
      <c r="Z150" s="157"/>
    </row>
    <row r="151" spans="1:26" ht="15.75" customHeight="1" x14ac:dyDescent="0.25">
      <c r="A151" s="157"/>
      <c r="B151" s="157"/>
      <c r="C151" s="62"/>
      <c r="D151" s="62"/>
      <c r="E151" s="62"/>
      <c r="F151" s="167"/>
      <c r="G151" s="161"/>
      <c r="H151" s="157"/>
      <c r="I151" s="157"/>
      <c r="J151" s="157"/>
      <c r="K151" s="157"/>
      <c r="L151" s="157"/>
      <c r="M151" s="157"/>
      <c r="N151" s="157"/>
      <c r="O151" s="157"/>
      <c r="P151" s="157"/>
      <c r="Q151" s="157"/>
      <c r="R151" s="157"/>
      <c r="S151" s="157"/>
      <c r="T151" s="157"/>
      <c r="U151" s="157"/>
      <c r="V151" s="157"/>
      <c r="W151" s="157"/>
      <c r="X151" s="157"/>
      <c r="Y151" s="157"/>
      <c r="Z151" s="157"/>
    </row>
    <row r="152" spans="1:26" ht="15.75" customHeight="1" x14ac:dyDescent="0.25">
      <c r="A152" s="157"/>
      <c r="B152" s="157"/>
      <c r="C152" s="62"/>
      <c r="D152" s="62"/>
      <c r="E152" s="62"/>
      <c r="F152" s="167"/>
      <c r="G152" s="161"/>
      <c r="H152" s="157"/>
      <c r="I152" s="157"/>
      <c r="J152" s="157"/>
      <c r="K152" s="157"/>
      <c r="L152" s="157"/>
      <c r="M152" s="157"/>
      <c r="N152" s="157"/>
      <c r="O152" s="157"/>
      <c r="P152" s="157"/>
      <c r="Q152" s="157"/>
      <c r="R152" s="157"/>
      <c r="S152" s="157"/>
      <c r="T152" s="157"/>
      <c r="U152" s="157"/>
      <c r="V152" s="157"/>
      <c r="W152" s="157"/>
      <c r="X152" s="157"/>
      <c r="Y152" s="157"/>
      <c r="Z152" s="157"/>
    </row>
    <row r="153" spans="1:26" ht="15.75" customHeight="1" x14ac:dyDescent="0.25">
      <c r="A153" s="157"/>
      <c r="B153" s="157"/>
      <c r="C153" s="62"/>
      <c r="D153" s="62"/>
      <c r="E153" s="62"/>
      <c r="F153" s="167"/>
      <c r="G153" s="161"/>
      <c r="H153" s="157"/>
      <c r="I153" s="157"/>
      <c r="J153" s="157"/>
      <c r="K153" s="157"/>
      <c r="L153" s="157"/>
      <c r="M153" s="157"/>
      <c r="N153" s="157"/>
      <c r="O153" s="157"/>
      <c r="P153" s="157"/>
      <c r="Q153" s="157"/>
      <c r="R153" s="157"/>
      <c r="S153" s="157"/>
      <c r="T153" s="157"/>
      <c r="U153" s="157"/>
      <c r="V153" s="157"/>
      <c r="W153" s="157"/>
      <c r="X153" s="157"/>
      <c r="Y153" s="157"/>
      <c r="Z153" s="157"/>
    </row>
    <row r="154" spans="1:26" ht="15.75" customHeight="1" x14ac:dyDescent="0.25">
      <c r="A154" s="157"/>
      <c r="B154" s="157"/>
      <c r="C154" s="62"/>
      <c r="D154" s="62"/>
      <c r="E154" s="62"/>
      <c r="F154" s="167"/>
      <c r="G154" s="161"/>
      <c r="H154" s="157"/>
      <c r="I154" s="157"/>
      <c r="J154" s="157"/>
      <c r="K154" s="157"/>
      <c r="L154" s="157"/>
      <c r="M154" s="157"/>
      <c r="N154" s="157"/>
      <c r="O154" s="157"/>
      <c r="P154" s="157"/>
      <c r="Q154" s="157"/>
      <c r="R154" s="157"/>
      <c r="S154" s="157"/>
      <c r="T154" s="157"/>
      <c r="U154" s="157"/>
      <c r="V154" s="157"/>
      <c r="W154" s="157"/>
      <c r="X154" s="157"/>
      <c r="Y154" s="157"/>
      <c r="Z154" s="157"/>
    </row>
    <row r="155" spans="1:26" ht="15.75" customHeight="1" x14ac:dyDescent="0.25">
      <c r="A155" s="157"/>
      <c r="B155" s="157"/>
      <c r="C155" s="62"/>
      <c r="D155" s="62"/>
      <c r="E155" s="62"/>
      <c r="F155" s="167"/>
      <c r="G155" s="161"/>
      <c r="H155" s="157"/>
      <c r="I155" s="157"/>
      <c r="J155" s="157"/>
      <c r="K155" s="157"/>
      <c r="L155" s="157"/>
      <c r="M155" s="157"/>
      <c r="N155" s="157"/>
      <c r="O155" s="157"/>
      <c r="P155" s="157"/>
      <c r="Q155" s="157"/>
      <c r="R155" s="157"/>
      <c r="S155" s="157"/>
      <c r="T155" s="157"/>
      <c r="U155" s="157"/>
      <c r="V155" s="157"/>
      <c r="W155" s="157"/>
      <c r="X155" s="157"/>
      <c r="Y155" s="157"/>
      <c r="Z155" s="157"/>
    </row>
    <row r="156" spans="1:26" ht="15.75" customHeight="1" x14ac:dyDescent="0.25">
      <c r="A156" s="157"/>
      <c r="B156" s="157"/>
      <c r="C156" s="62"/>
      <c r="D156" s="62"/>
      <c r="E156" s="62"/>
      <c r="F156" s="167"/>
      <c r="G156" s="161"/>
      <c r="H156" s="157"/>
      <c r="I156" s="157"/>
      <c r="J156" s="157"/>
      <c r="K156" s="157"/>
      <c r="L156" s="157"/>
      <c r="M156" s="157"/>
      <c r="N156" s="157"/>
      <c r="O156" s="157"/>
      <c r="P156" s="157"/>
      <c r="Q156" s="157"/>
      <c r="R156" s="157"/>
      <c r="S156" s="157"/>
      <c r="T156" s="157"/>
      <c r="U156" s="157"/>
      <c r="V156" s="157"/>
      <c r="W156" s="157"/>
      <c r="X156" s="157"/>
      <c r="Y156" s="157"/>
      <c r="Z156" s="157"/>
    </row>
    <row r="157" spans="1:26" ht="15.75" customHeight="1" x14ac:dyDescent="0.25">
      <c r="A157" s="157"/>
      <c r="B157" s="157"/>
      <c r="C157" s="62"/>
      <c r="D157" s="62"/>
      <c r="E157" s="62"/>
      <c r="F157" s="167"/>
      <c r="G157" s="161"/>
      <c r="H157" s="157"/>
      <c r="I157" s="157"/>
      <c r="J157" s="157"/>
      <c r="K157" s="157"/>
      <c r="L157" s="157"/>
      <c r="M157" s="157"/>
      <c r="N157" s="157"/>
      <c r="O157" s="157"/>
      <c r="P157" s="157"/>
      <c r="Q157" s="157"/>
      <c r="R157" s="157"/>
      <c r="S157" s="157"/>
      <c r="T157" s="157"/>
      <c r="U157" s="157"/>
      <c r="V157" s="157"/>
      <c r="W157" s="157"/>
      <c r="X157" s="157"/>
      <c r="Y157" s="157"/>
      <c r="Z157" s="157"/>
    </row>
    <row r="158" spans="1:26" ht="15.75" customHeight="1" x14ac:dyDescent="0.25">
      <c r="A158" s="157"/>
      <c r="B158" s="157"/>
      <c r="C158" s="62"/>
      <c r="D158" s="62"/>
      <c r="E158" s="62"/>
      <c r="F158" s="167"/>
      <c r="G158" s="161"/>
      <c r="H158" s="157"/>
      <c r="I158" s="157"/>
      <c r="J158" s="157"/>
      <c r="K158" s="157"/>
      <c r="L158" s="157"/>
      <c r="M158" s="157"/>
      <c r="N158" s="157"/>
      <c r="O158" s="157"/>
      <c r="P158" s="157"/>
      <c r="Q158" s="157"/>
      <c r="R158" s="157"/>
      <c r="S158" s="157"/>
      <c r="T158" s="157"/>
      <c r="U158" s="157"/>
      <c r="V158" s="157"/>
      <c r="W158" s="157"/>
      <c r="X158" s="157"/>
      <c r="Y158" s="157"/>
      <c r="Z158" s="157"/>
    </row>
    <row r="159" spans="1:26" ht="15.75" customHeight="1" x14ac:dyDescent="0.25">
      <c r="A159" s="157"/>
      <c r="B159" s="157"/>
      <c r="C159" s="62"/>
      <c r="D159" s="62"/>
      <c r="E159" s="62"/>
      <c r="F159" s="167"/>
      <c r="G159" s="161"/>
      <c r="H159" s="157"/>
      <c r="I159" s="157"/>
      <c r="J159" s="157"/>
      <c r="K159" s="157"/>
      <c r="L159" s="157"/>
      <c r="M159" s="157"/>
      <c r="N159" s="157"/>
      <c r="O159" s="157"/>
      <c r="P159" s="157"/>
      <c r="Q159" s="157"/>
      <c r="R159" s="157"/>
      <c r="S159" s="157"/>
      <c r="T159" s="157"/>
      <c r="U159" s="157"/>
      <c r="V159" s="157"/>
      <c r="W159" s="157"/>
      <c r="X159" s="157"/>
      <c r="Y159" s="157"/>
      <c r="Z159" s="157"/>
    </row>
    <row r="160" spans="1:26" ht="15.75" customHeight="1" x14ac:dyDescent="0.25">
      <c r="A160" s="157"/>
      <c r="B160" s="157"/>
      <c r="C160" s="62"/>
      <c r="D160" s="62"/>
      <c r="E160" s="62"/>
      <c r="F160" s="167"/>
      <c r="G160" s="161"/>
      <c r="H160" s="157"/>
      <c r="I160" s="157"/>
      <c r="J160" s="157"/>
      <c r="K160" s="157"/>
      <c r="L160" s="157"/>
      <c r="M160" s="157"/>
      <c r="N160" s="157"/>
      <c r="O160" s="157"/>
      <c r="P160" s="157"/>
      <c r="Q160" s="157"/>
      <c r="R160" s="157"/>
      <c r="S160" s="157"/>
      <c r="T160" s="157"/>
      <c r="U160" s="157"/>
      <c r="V160" s="157"/>
      <c r="W160" s="157"/>
      <c r="X160" s="157"/>
      <c r="Y160" s="157"/>
      <c r="Z160" s="157"/>
    </row>
    <row r="161" spans="1:26" ht="15.75" customHeight="1" x14ac:dyDescent="0.25">
      <c r="A161" s="157"/>
      <c r="B161" s="157"/>
      <c r="C161" s="62"/>
      <c r="D161" s="62"/>
      <c r="E161" s="62"/>
      <c r="F161" s="167"/>
      <c r="G161" s="161"/>
      <c r="H161" s="157"/>
      <c r="I161" s="157"/>
      <c r="J161" s="157"/>
      <c r="K161" s="157"/>
      <c r="L161" s="157"/>
      <c r="M161" s="157"/>
      <c r="N161" s="157"/>
      <c r="O161" s="157"/>
      <c r="P161" s="157"/>
      <c r="Q161" s="157"/>
      <c r="R161" s="157"/>
      <c r="S161" s="157"/>
      <c r="T161" s="157"/>
      <c r="U161" s="157"/>
      <c r="V161" s="157"/>
      <c r="W161" s="157"/>
      <c r="X161" s="157"/>
      <c r="Y161" s="157"/>
      <c r="Z161" s="157"/>
    </row>
    <row r="162" spans="1:26" ht="15.75" customHeight="1" x14ac:dyDescent="0.25">
      <c r="A162" s="157"/>
      <c r="B162" s="157"/>
      <c r="C162" s="62"/>
      <c r="D162" s="62"/>
      <c r="E162" s="62"/>
      <c r="F162" s="167"/>
      <c r="G162" s="161"/>
      <c r="H162" s="157"/>
      <c r="I162" s="157"/>
      <c r="J162" s="157"/>
      <c r="K162" s="157"/>
      <c r="L162" s="157"/>
      <c r="M162" s="157"/>
      <c r="N162" s="157"/>
      <c r="O162" s="157"/>
      <c r="P162" s="157"/>
      <c r="Q162" s="157"/>
      <c r="R162" s="157"/>
      <c r="S162" s="157"/>
      <c r="T162" s="157"/>
      <c r="U162" s="157"/>
      <c r="V162" s="157"/>
      <c r="W162" s="157"/>
      <c r="X162" s="157"/>
      <c r="Y162" s="157"/>
      <c r="Z162" s="157"/>
    </row>
    <row r="163" spans="1:26" ht="15.75" customHeight="1" x14ac:dyDescent="0.25">
      <c r="A163" s="157"/>
      <c r="B163" s="157"/>
      <c r="C163" s="62"/>
      <c r="D163" s="62"/>
      <c r="E163" s="62"/>
      <c r="F163" s="167"/>
      <c r="G163" s="161"/>
      <c r="H163" s="157"/>
      <c r="I163" s="157"/>
      <c r="J163" s="157"/>
      <c r="K163" s="157"/>
      <c r="L163" s="157"/>
      <c r="M163" s="157"/>
      <c r="N163" s="157"/>
      <c r="O163" s="157"/>
      <c r="P163" s="157"/>
      <c r="Q163" s="157"/>
      <c r="R163" s="157"/>
      <c r="S163" s="157"/>
      <c r="T163" s="157"/>
      <c r="U163" s="157"/>
      <c r="V163" s="157"/>
      <c r="W163" s="157"/>
      <c r="X163" s="157"/>
      <c r="Y163" s="157"/>
      <c r="Z163" s="157"/>
    </row>
    <row r="164" spans="1:26" ht="15.75" customHeight="1" x14ac:dyDescent="0.25">
      <c r="A164" s="157"/>
      <c r="B164" s="157"/>
      <c r="C164" s="62"/>
      <c r="D164" s="62"/>
      <c r="E164" s="62"/>
      <c r="F164" s="167"/>
      <c r="G164" s="161"/>
      <c r="H164" s="157"/>
      <c r="I164" s="157"/>
      <c r="J164" s="157"/>
      <c r="K164" s="157"/>
      <c r="L164" s="157"/>
      <c r="M164" s="157"/>
      <c r="N164" s="157"/>
      <c r="O164" s="157"/>
      <c r="P164" s="157"/>
      <c r="Q164" s="157"/>
      <c r="R164" s="157"/>
      <c r="S164" s="157"/>
      <c r="T164" s="157"/>
      <c r="U164" s="157"/>
      <c r="V164" s="157"/>
      <c r="W164" s="157"/>
      <c r="X164" s="157"/>
      <c r="Y164" s="157"/>
      <c r="Z164" s="157"/>
    </row>
    <row r="165" spans="1:26" ht="15.75" customHeight="1" x14ac:dyDescent="0.25">
      <c r="A165" s="157"/>
      <c r="B165" s="157"/>
      <c r="C165" s="62"/>
      <c r="D165" s="62"/>
      <c r="E165" s="62"/>
      <c r="F165" s="167"/>
      <c r="G165" s="161"/>
      <c r="H165" s="157"/>
      <c r="I165" s="157"/>
      <c r="J165" s="157"/>
      <c r="K165" s="157"/>
      <c r="L165" s="157"/>
      <c r="M165" s="157"/>
      <c r="N165" s="157"/>
      <c r="O165" s="157"/>
      <c r="P165" s="157"/>
      <c r="Q165" s="157"/>
      <c r="R165" s="157"/>
      <c r="S165" s="157"/>
      <c r="T165" s="157"/>
      <c r="U165" s="157"/>
      <c r="V165" s="157"/>
      <c r="W165" s="157"/>
      <c r="X165" s="157"/>
      <c r="Y165" s="157"/>
      <c r="Z165" s="157"/>
    </row>
    <row r="166" spans="1:26" ht="15.75" customHeight="1" x14ac:dyDescent="0.25">
      <c r="A166" s="157"/>
      <c r="B166" s="157"/>
      <c r="C166" s="62"/>
      <c r="D166" s="62"/>
      <c r="E166" s="62"/>
      <c r="F166" s="167"/>
      <c r="G166" s="161"/>
      <c r="H166" s="157"/>
      <c r="I166" s="157"/>
      <c r="J166" s="157"/>
      <c r="K166" s="157"/>
      <c r="L166" s="157"/>
      <c r="M166" s="157"/>
      <c r="N166" s="157"/>
      <c r="O166" s="157"/>
      <c r="P166" s="157"/>
      <c r="Q166" s="157"/>
      <c r="R166" s="157"/>
      <c r="S166" s="157"/>
      <c r="T166" s="157"/>
      <c r="U166" s="157"/>
      <c r="V166" s="157"/>
      <c r="W166" s="157"/>
      <c r="X166" s="157"/>
      <c r="Y166" s="157"/>
      <c r="Z166" s="157"/>
    </row>
    <row r="167" spans="1:26" ht="15.75" customHeight="1" x14ac:dyDescent="0.25">
      <c r="A167" s="157"/>
      <c r="B167" s="157"/>
      <c r="C167" s="62"/>
      <c r="D167" s="62"/>
      <c r="E167" s="62"/>
      <c r="F167" s="167"/>
      <c r="G167" s="161"/>
      <c r="H167" s="157"/>
      <c r="I167" s="157"/>
      <c r="J167" s="157"/>
      <c r="K167" s="157"/>
      <c r="L167" s="157"/>
      <c r="M167" s="157"/>
      <c r="N167" s="157"/>
      <c r="O167" s="157"/>
      <c r="P167" s="157"/>
      <c r="Q167" s="157"/>
      <c r="R167" s="157"/>
      <c r="S167" s="157"/>
      <c r="T167" s="157"/>
      <c r="U167" s="157"/>
      <c r="V167" s="157"/>
      <c r="W167" s="157"/>
      <c r="X167" s="157"/>
      <c r="Y167" s="157"/>
      <c r="Z167" s="157"/>
    </row>
    <row r="168" spans="1:26" ht="15.75" customHeight="1" x14ac:dyDescent="0.25">
      <c r="A168" s="157"/>
      <c r="B168" s="157"/>
      <c r="C168" s="62"/>
      <c r="D168" s="62"/>
      <c r="E168" s="62"/>
      <c r="F168" s="167"/>
      <c r="G168" s="161"/>
      <c r="H168" s="157"/>
      <c r="I168" s="157"/>
      <c r="J168" s="157"/>
      <c r="K168" s="157"/>
      <c r="L168" s="157"/>
      <c r="M168" s="157"/>
      <c r="N168" s="157"/>
      <c r="O168" s="157"/>
      <c r="P168" s="157"/>
      <c r="Q168" s="157"/>
      <c r="R168" s="157"/>
      <c r="S168" s="157"/>
      <c r="T168" s="157"/>
      <c r="U168" s="157"/>
      <c r="V168" s="157"/>
      <c r="W168" s="157"/>
      <c r="X168" s="157"/>
      <c r="Y168" s="157"/>
      <c r="Z168" s="157"/>
    </row>
    <row r="169" spans="1:26" ht="15.75" customHeight="1" x14ac:dyDescent="0.25">
      <c r="A169" s="157"/>
      <c r="B169" s="157"/>
      <c r="C169" s="62"/>
      <c r="D169" s="62"/>
      <c r="E169" s="62"/>
      <c r="F169" s="167"/>
      <c r="G169" s="161"/>
      <c r="H169" s="157"/>
      <c r="I169" s="157"/>
      <c r="J169" s="157"/>
      <c r="K169" s="157"/>
      <c r="L169" s="157"/>
      <c r="M169" s="157"/>
      <c r="N169" s="157"/>
      <c r="O169" s="157"/>
      <c r="P169" s="157"/>
      <c r="Q169" s="157"/>
      <c r="R169" s="157"/>
      <c r="S169" s="157"/>
      <c r="T169" s="157"/>
      <c r="U169" s="157"/>
      <c r="V169" s="157"/>
      <c r="W169" s="157"/>
      <c r="X169" s="157"/>
      <c r="Y169" s="157"/>
      <c r="Z169" s="157"/>
    </row>
    <row r="170" spans="1:26" ht="15.75" customHeight="1" x14ac:dyDescent="0.25">
      <c r="A170" s="157"/>
      <c r="B170" s="157"/>
      <c r="C170" s="62"/>
      <c r="D170" s="62"/>
      <c r="E170" s="62"/>
      <c r="F170" s="167"/>
      <c r="G170" s="161"/>
      <c r="H170" s="157"/>
      <c r="I170" s="157"/>
      <c r="J170" s="157"/>
      <c r="K170" s="157"/>
      <c r="L170" s="157"/>
      <c r="M170" s="157"/>
      <c r="N170" s="157"/>
      <c r="O170" s="157"/>
      <c r="P170" s="157"/>
      <c r="Q170" s="157"/>
      <c r="R170" s="157"/>
      <c r="S170" s="157"/>
      <c r="T170" s="157"/>
      <c r="U170" s="157"/>
      <c r="V170" s="157"/>
      <c r="W170" s="157"/>
      <c r="X170" s="157"/>
      <c r="Y170" s="157"/>
      <c r="Z170" s="157"/>
    </row>
    <row r="171" spans="1:26" ht="15.75" customHeight="1" x14ac:dyDescent="0.25">
      <c r="A171" s="157"/>
      <c r="B171" s="157"/>
      <c r="C171" s="62"/>
      <c r="D171" s="62"/>
      <c r="E171" s="62"/>
      <c r="F171" s="167"/>
      <c r="G171" s="161"/>
      <c r="H171" s="157"/>
      <c r="I171" s="157"/>
      <c r="J171" s="157"/>
      <c r="K171" s="157"/>
      <c r="L171" s="157"/>
      <c r="M171" s="157"/>
      <c r="N171" s="157"/>
      <c r="O171" s="157"/>
      <c r="P171" s="157"/>
      <c r="Q171" s="157"/>
      <c r="R171" s="157"/>
      <c r="S171" s="157"/>
      <c r="T171" s="157"/>
      <c r="U171" s="157"/>
      <c r="V171" s="157"/>
      <c r="W171" s="157"/>
      <c r="X171" s="157"/>
      <c r="Y171" s="157"/>
      <c r="Z171" s="157"/>
    </row>
    <row r="172" spans="1:26" ht="15.75" customHeight="1" x14ac:dyDescent="0.25">
      <c r="A172" s="157"/>
      <c r="B172" s="157"/>
      <c r="C172" s="62"/>
      <c r="D172" s="62"/>
      <c r="E172" s="62"/>
      <c r="F172" s="167"/>
      <c r="G172" s="161"/>
      <c r="H172" s="157"/>
      <c r="I172" s="157"/>
      <c r="J172" s="157"/>
      <c r="K172" s="157"/>
      <c r="L172" s="157"/>
      <c r="M172" s="157"/>
      <c r="N172" s="157"/>
      <c r="O172" s="157"/>
      <c r="P172" s="157"/>
      <c r="Q172" s="157"/>
      <c r="R172" s="157"/>
      <c r="S172" s="157"/>
      <c r="T172" s="157"/>
      <c r="U172" s="157"/>
      <c r="V172" s="157"/>
      <c r="W172" s="157"/>
      <c r="X172" s="157"/>
      <c r="Y172" s="157"/>
      <c r="Z172" s="157"/>
    </row>
    <row r="173" spans="1:26" ht="15.75" customHeight="1" x14ac:dyDescent="0.25">
      <c r="A173" s="157"/>
      <c r="B173" s="157"/>
      <c r="C173" s="62"/>
      <c r="D173" s="62"/>
      <c r="E173" s="62"/>
      <c r="F173" s="167"/>
      <c r="G173" s="161"/>
      <c r="H173" s="157"/>
      <c r="I173" s="157"/>
      <c r="J173" s="157"/>
      <c r="K173" s="157"/>
      <c r="L173" s="157"/>
      <c r="M173" s="157"/>
      <c r="N173" s="157"/>
      <c r="O173" s="157"/>
      <c r="P173" s="157"/>
      <c r="Q173" s="157"/>
      <c r="R173" s="157"/>
      <c r="S173" s="157"/>
      <c r="T173" s="157"/>
      <c r="U173" s="157"/>
      <c r="V173" s="157"/>
      <c r="W173" s="157"/>
      <c r="X173" s="157"/>
      <c r="Y173" s="157"/>
      <c r="Z173" s="157"/>
    </row>
    <row r="174" spans="1:26" ht="15.75" customHeight="1" x14ac:dyDescent="0.25">
      <c r="A174" s="157"/>
      <c r="B174" s="157"/>
      <c r="C174" s="62"/>
      <c r="D174" s="62"/>
      <c r="E174" s="62"/>
      <c r="F174" s="167"/>
      <c r="G174" s="161"/>
      <c r="H174" s="157"/>
      <c r="I174" s="157"/>
      <c r="J174" s="157"/>
      <c r="K174" s="157"/>
      <c r="L174" s="157"/>
      <c r="M174" s="157"/>
      <c r="N174" s="157"/>
      <c r="O174" s="157"/>
      <c r="P174" s="157"/>
      <c r="Q174" s="157"/>
      <c r="R174" s="157"/>
      <c r="S174" s="157"/>
      <c r="T174" s="157"/>
      <c r="U174" s="157"/>
      <c r="V174" s="157"/>
      <c r="W174" s="157"/>
      <c r="X174" s="157"/>
      <c r="Y174" s="157"/>
      <c r="Z174" s="157"/>
    </row>
    <row r="175" spans="1:26" ht="15.75" customHeight="1" x14ac:dyDescent="0.25">
      <c r="A175" s="157"/>
      <c r="B175" s="157"/>
      <c r="C175" s="62"/>
      <c r="D175" s="62"/>
      <c r="E175" s="62"/>
      <c r="F175" s="167"/>
      <c r="G175" s="161"/>
      <c r="H175" s="157"/>
      <c r="I175" s="157"/>
      <c r="J175" s="157"/>
      <c r="K175" s="157"/>
      <c r="L175" s="157"/>
      <c r="M175" s="157"/>
      <c r="N175" s="157"/>
      <c r="O175" s="157"/>
      <c r="P175" s="157"/>
      <c r="Q175" s="157"/>
      <c r="R175" s="157"/>
      <c r="S175" s="157"/>
      <c r="T175" s="157"/>
      <c r="U175" s="157"/>
      <c r="V175" s="157"/>
      <c r="W175" s="157"/>
      <c r="X175" s="157"/>
      <c r="Y175" s="157"/>
      <c r="Z175" s="157"/>
    </row>
    <row r="176" spans="1:26" ht="15.75" customHeight="1" x14ac:dyDescent="0.25">
      <c r="A176" s="157"/>
      <c r="B176" s="157"/>
      <c r="C176" s="62"/>
      <c r="D176" s="62"/>
      <c r="E176" s="62"/>
      <c r="F176" s="167"/>
      <c r="G176" s="161"/>
      <c r="H176" s="157"/>
      <c r="I176" s="157"/>
      <c r="J176" s="157"/>
      <c r="K176" s="157"/>
      <c r="L176" s="157"/>
      <c r="M176" s="157"/>
      <c r="N176" s="157"/>
      <c r="O176" s="157"/>
      <c r="P176" s="157"/>
      <c r="Q176" s="157"/>
      <c r="R176" s="157"/>
      <c r="S176" s="157"/>
      <c r="T176" s="157"/>
      <c r="U176" s="157"/>
      <c r="V176" s="157"/>
      <c r="W176" s="157"/>
      <c r="X176" s="157"/>
      <c r="Y176" s="157"/>
      <c r="Z176" s="157"/>
    </row>
    <row r="177" spans="1:26" ht="15.75" customHeight="1" x14ac:dyDescent="0.25">
      <c r="A177" s="157"/>
      <c r="B177" s="157"/>
      <c r="C177" s="62"/>
      <c r="D177" s="62"/>
      <c r="E177" s="62"/>
      <c r="F177" s="167"/>
      <c r="G177" s="161"/>
      <c r="H177" s="157"/>
      <c r="I177" s="157"/>
      <c r="J177" s="157"/>
      <c r="K177" s="157"/>
      <c r="L177" s="157"/>
      <c r="M177" s="157"/>
      <c r="N177" s="157"/>
      <c r="O177" s="157"/>
      <c r="P177" s="157"/>
      <c r="Q177" s="157"/>
      <c r="R177" s="157"/>
      <c r="S177" s="157"/>
      <c r="T177" s="157"/>
      <c r="U177" s="157"/>
      <c r="V177" s="157"/>
      <c r="W177" s="157"/>
      <c r="X177" s="157"/>
      <c r="Y177" s="157"/>
      <c r="Z177" s="157"/>
    </row>
    <row r="178" spans="1:26" ht="15.75" customHeight="1" x14ac:dyDescent="0.25">
      <c r="A178" s="157"/>
      <c r="B178" s="157"/>
      <c r="C178" s="62"/>
      <c r="D178" s="62"/>
      <c r="E178" s="62"/>
      <c r="F178" s="167"/>
      <c r="G178" s="161"/>
      <c r="H178" s="157"/>
      <c r="I178" s="157"/>
      <c r="J178" s="157"/>
      <c r="K178" s="157"/>
      <c r="L178" s="157"/>
      <c r="M178" s="157"/>
      <c r="N178" s="157"/>
      <c r="O178" s="157"/>
      <c r="P178" s="157"/>
      <c r="Q178" s="157"/>
      <c r="R178" s="157"/>
      <c r="S178" s="157"/>
      <c r="T178" s="157"/>
      <c r="U178" s="157"/>
      <c r="V178" s="157"/>
      <c r="W178" s="157"/>
      <c r="X178" s="157"/>
      <c r="Y178" s="157"/>
      <c r="Z178" s="157"/>
    </row>
    <row r="179" spans="1:26" ht="15.75" customHeight="1" x14ac:dyDescent="0.25">
      <c r="A179" s="157"/>
      <c r="B179" s="157"/>
      <c r="C179" s="62"/>
      <c r="D179" s="62"/>
      <c r="E179" s="62"/>
      <c r="F179" s="167"/>
      <c r="G179" s="161"/>
      <c r="H179" s="157"/>
      <c r="I179" s="157"/>
      <c r="J179" s="157"/>
      <c r="K179" s="157"/>
      <c r="L179" s="157"/>
      <c r="M179" s="157"/>
      <c r="N179" s="157"/>
      <c r="O179" s="157"/>
      <c r="P179" s="157"/>
      <c r="Q179" s="157"/>
      <c r="R179" s="157"/>
      <c r="S179" s="157"/>
      <c r="T179" s="157"/>
      <c r="U179" s="157"/>
      <c r="V179" s="157"/>
      <c r="W179" s="157"/>
      <c r="X179" s="157"/>
      <c r="Y179" s="157"/>
      <c r="Z179" s="157"/>
    </row>
    <row r="180" spans="1:26" ht="15.75" customHeight="1" x14ac:dyDescent="0.25">
      <c r="A180" s="157"/>
      <c r="B180" s="157"/>
      <c r="C180" s="62"/>
      <c r="D180" s="62"/>
      <c r="E180" s="62"/>
      <c r="F180" s="167"/>
      <c r="G180" s="161"/>
      <c r="H180" s="157"/>
      <c r="I180" s="157"/>
      <c r="J180" s="157"/>
      <c r="K180" s="157"/>
      <c r="L180" s="157"/>
      <c r="M180" s="157"/>
      <c r="N180" s="157"/>
      <c r="O180" s="157"/>
      <c r="P180" s="157"/>
      <c r="Q180" s="157"/>
      <c r="R180" s="157"/>
      <c r="S180" s="157"/>
      <c r="T180" s="157"/>
      <c r="U180" s="157"/>
      <c r="V180" s="157"/>
      <c r="W180" s="157"/>
      <c r="X180" s="157"/>
      <c r="Y180" s="157"/>
      <c r="Z180" s="157"/>
    </row>
    <row r="181" spans="1:26" ht="15.75" customHeight="1" x14ac:dyDescent="0.25">
      <c r="A181" s="157"/>
      <c r="B181" s="157"/>
      <c r="C181" s="62"/>
      <c r="D181" s="62"/>
      <c r="E181" s="62"/>
      <c r="F181" s="167"/>
      <c r="G181" s="161"/>
      <c r="H181" s="157"/>
      <c r="I181" s="157"/>
      <c r="J181" s="157"/>
      <c r="K181" s="157"/>
      <c r="L181" s="157"/>
      <c r="M181" s="157"/>
      <c r="N181" s="157"/>
      <c r="O181" s="157"/>
      <c r="P181" s="157"/>
      <c r="Q181" s="157"/>
      <c r="R181" s="157"/>
      <c r="S181" s="157"/>
      <c r="T181" s="157"/>
      <c r="U181" s="157"/>
      <c r="V181" s="157"/>
      <c r="W181" s="157"/>
      <c r="X181" s="157"/>
      <c r="Y181" s="157"/>
      <c r="Z181" s="157"/>
    </row>
    <row r="182" spans="1:26" ht="15.75" customHeight="1" x14ac:dyDescent="0.25">
      <c r="A182" s="157"/>
      <c r="B182" s="157"/>
      <c r="C182" s="62"/>
      <c r="D182" s="62"/>
      <c r="E182" s="62"/>
      <c r="F182" s="167"/>
      <c r="G182" s="161"/>
      <c r="H182" s="157"/>
      <c r="I182" s="157"/>
      <c r="J182" s="157"/>
      <c r="K182" s="157"/>
      <c r="L182" s="157"/>
      <c r="M182" s="157"/>
      <c r="N182" s="157"/>
      <c r="O182" s="157"/>
      <c r="P182" s="157"/>
      <c r="Q182" s="157"/>
      <c r="R182" s="157"/>
      <c r="S182" s="157"/>
      <c r="T182" s="157"/>
      <c r="U182" s="157"/>
      <c r="V182" s="157"/>
      <c r="W182" s="157"/>
      <c r="X182" s="157"/>
      <c r="Y182" s="157"/>
      <c r="Z182" s="157"/>
    </row>
    <row r="183" spans="1:26" ht="15.75" customHeight="1" x14ac:dyDescent="0.25">
      <c r="A183" s="157"/>
      <c r="B183" s="157"/>
      <c r="C183" s="62"/>
      <c r="D183" s="62"/>
      <c r="E183" s="62"/>
      <c r="F183" s="167"/>
      <c r="G183" s="161"/>
      <c r="H183" s="157"/>
      <c r="I183" s="157"/>
      <c r="J183" s="157"/>
      <c r="K183" s="157"/>
      <c r="L183" s="157"/>
      <c r="M183" s="157"/>
      <c r="N183" s="157"/>
      <c r="O183" s="157"/>
      <c r="P183" s="157"/>
      <c r="Q183" s="157"/>
      <c r="R183" s="157"/>
      <c r="S183" s="157"/>
      <c r="T183" s="157"/>
      <c r="U183" s="157"/>
      <c r="V183" s="157"/>
      <c r="W183" s="157"/>
      <c r="X183" s="157"/>
      <c r="Y183" s="157"/>
      <c r="Z183" s="157"/>
    </row>
    <row r="184" spans="1:26" ht="15.75" customHeight="1" x14ac:dyDescent="0.25">
      <c r="A184" s="157"/>
      <c r="B184" s="157"/>
      <c r="C184" s="62"/>
      <c r="D184" s="62"/>
      <c r="E184" s="62"/>
      <c r="F184" s="167"/>
      <c r="G184" s="161"/>
      <c r="H184" s="157"/>
      <c r="I184" s="157"/>
      <c r="J184" s="157"/>
      <c r="K184" s="157"/>
      <c r="L184" s="157"/>
      <c r="M184" s="157"/>
      <c r="N184" s="157"/>
      <c r="O184" s="157"/>
      <c r="P184" s="157"/>
      <c r="Q184" s="157"/>
      <c r="R184" s="157"/>
      <c r="S184" s="157"/>
      <c r="T184" s="157"/>
      <c r="U184" s="157"/>
      <c r="V184" s="157"/>
      <c r="W184" s="157"/>
      <c r="X184" s="157"/>
      <c r="Y184" s="157"/>
      <c r="Z184" s="157"/>
    </row>
    <row r="185" spans="1:26" ht="15.75" customHeight="1" x14ac:dyDescent="0.25">
      <c r="A185" s="157"/>
      <c r="B185" s="157"/>
      <c r="C185" s="62"/>
      <c r="D185" s="62"/>
      <c r="E185" s="62"/>
      <c r="F185" s="167"/>
      <c r="G185" s="161"/>
      <c r="H185" s="157"/>
      <c r="I185" s="157"/>
      <c r="J185" s="157"/>
      <c r="K185" s="157"/>
      <c r="L185" s="157"/>
      <c r="M185" s="157"/>
      <c r="N185" s="157"/>
      <c r="O185" s="157"/>
      <c r="P185" s="157"/>
      <c r="Q185" s="157"/>
      <c r="R185" s="157"/>
      <c r="S185" s="157"/>
      <c r="T185" s="157"/>
      <c r="U185" s="157"/>
      <c r="V185" s="157"/>
      <c r="W185" s="157"/>
      <c r="X185" s="157"/>
      <c r="Y185" s="157"/>
      <c r="Z185" s="157"/>
    </row>
    <row r="186" spans="1:26" ht="15.75" customHeight="1" x14ac:dyDescent="0.25">
      <c r="A186" s="157"/>
      <c r="B186" s="157"/>
      <c r="C186" s="62"/>
      <c r="D186" s="62"/>
      <c r="E186" s="62"/>
      <c r="F186" s="167"/>
      <c r="G186" s="161"/>
      <c r="H186" s="157"/>
      <c r="I186" s="157"/>
      <c r="J186" s="157"/>
      <c r="K186" s="157"/>
      <c r="L186" s="157"/>
      <c r="M186" s="157"/>
      <c r="N186" s="157"/>
      <c r="O186" s="157"/>
      <c r="P186" s="157"/>
      <c r="Q186" s="157"/>
      <c r="R186" s="157"/>
      <c r="S186" s="157"/>
      <c r="T186" s="157"/>
      <c r="U186" s="157"/>
      <c r="V186" s="157"/>
      <c r="W186" s="157"/>
      <c r="X186" s="157"/>
      <c r="Y186" s="157"/>
      <c r="Z186" s="157"/>
    </row>
    <row r="187" spans="1:26" ht="15.75" customHeight="1" x14ac:dyDescent="0.25">
      <c r="A187" s="157"/>
      <c r="B187" s="157"/>
      <c r="C187" s="62"/>
      <c r="D187" s="62"/>
      <c r="E187" s="62"/>
      <c r="F187" s="167"/>
      <c r="G187" s="161"/>
      <c r="H187" s="157"/>
      <c r="I187" s="157"/>
      <c r="J187" s="157"/>
      <c r="K187" s="157"/>
      <c r="L187" s="157"/>
      <c r="M187" s="157"/>
      <c r="N187" s="157"/>
      <c r="O187" s="157"/>
      <c r="P187" s="157"/>
      <c r="Q187" s="157"/>
      <c r="R187" s="157"/>
      <c r="S187" s="157"/>
      <c r="T187" s="157"/>
      <c r="U187" s="157"/>
      <c r="V187" s="157"/>
      <c r="W187" s="157"/>
      <c r="X187" s="157"/>
      <c r="Y187" s="157"/>
      <c r="Z187" s="157"/>
    </row>
    <row r="188" spans="1:26" ht="15.75" customHeight="1" x14ac:dyDescent="0.25">
      <c r="A188" s="157"/>
      <c r="B188" s="157"/>
      <c r="C188" s="62"/>
      <c r="D188" s="62"/>
      <c r="E188" s="62"/>
      <c r="F188" s="167"/>
      <c r="G188" s="161"/>
      <c r="H188" s="157"/>
      <c r="I188" s="157"/>
      <c r="J188" s="157"/>
      <c r="K188" s="157"/>
      <c r="L188" s="157"/>
      <c r="M188" s="157"/>
      <c r="N188" s="157"/>
      <c r="O188" s="157"/>
      <c r="P188" s="157"/>
      <c r="Q188" s="157"/>
      <c r="R188" s="157"/>
      <c r="S188" s="157"/>
      <c r="T188" s="157"/>
      <c r="U188" s="157"/>
      <c r="V188" s="157"/>
      <c r="W188" s="157"/>
      <c r="X188" s="157"/>
      <c r="Y188" s="157"/>
      <c r="Z188" s="157"/>
    </row>
    <row r="189" spans="1:26" ht="15.75" customHeight="1" x14ac:dyDescent="0.25">
      <c r="A189" s="157"/>
      <c r="B189" s="157"/>
      <c r="C189" s="62"/>
      <c r="D189" s="62"/>
      <c r="E189" s="62"/>
      <c r="F189" s="167"/>
      <c r="G189" s="161"/>
      <c r="H189" s="157"/>
      <c r="I189" s="157"/>
      <c r="J189" s="157"/>
      <c r="K189" s="157"/>
      <c r="L189" s="157"/>
      <c r="M189" s="157"/>
      <c r="N189" s="157"/>
      <c r="O189" s="157"/>
      <c r="P189" s="157"/>
      <c r="Q189" s="157"/>
      <c r="R189" s="157"/>
      <c r="S189" s="157"/>
      <c r="T189" s="157"/>
      <c r="U189" s="157"/>
      <c r="V189" s="157"/>
      <c r="W189" s="157"/>
      <c r="X189" s="157"/>
      <c r="Y189" s="157"/>
      <c r="Z189" s="157"/>
    </row>
    <row r="190" spans="1:26" ht="15.75" customHeight="1" x14ac:dyDescent="0.25">
      <c r="A190" s="157"/>
      <c r="B190" s="157"/>
      <c r="C190" s="62"/>
      <c r="D190" s="62"/>
      <c r="E190" s="62"/>
      <c r="F190" s="167"/>
      <c r="G190" s="161"/>
      <c r="H190" s="157"/>
      <c r="I190" s="157"/>
      <c r="J190" s="157"/>
      <c r="K190" s="157"/>
      <c r="L190" s="157"/>
      <c r="M190" s="157"/>
      <c r="N190" s="157"/>
      <c r="O190" s="157"/>
      <c r="P190" s="157"/>
      <c r="Q190" s="157"/>
      <c r="R190" s="157"/>
      <c r="S190" s="157"/>
      <c r="T190" s="157"/>
      <c r="U190" s="157"/>
      <c r="V190" s="157"/>
      <c r="W190" s="157"/>
      <c r="X190" s="157"/>
      <c r="Y190" s="157"/>
      <c r="Z190" s="157"/>
    </row>
    <row r="191" spans="1:26" ht="15.75" customHeight="1" x14ac:dyDescent="0.25">
      <c r="A191" s="157"/>
      <c r="B191" s="157"/>
      <c r="C191" s="62"/>
      <c r="D191" s="62"/>
      <c r="E191" s="62"/>
      <c r="F191" s="167"/>
      <c r="G191" s="161"/>
      <c r="H191" s="157"/>
      <c r="I191" s="157"/>
      <c r="J191" s="157"/>
      <c r="K191" s="157"/>
      <c r="L191" s="157"/>
      <c r="M191" s="157"/>
      <c r="N191" s="157"/>
      <c r="O191" s="157"/>
      <c r="P191" s="157"/>
      <c r="Q191" s="157"/>
      <c r="R191" s="157"/>
      <c r="S191" s="157"/>
      <c r="T191" s="157"/>
      <c r="U191" s="157"/>
      <c r="V191" s="157"/>
      <c r="W191" s="157"/>
      <c r="X191" s="157"/>
      <c r="Y191" s="157"/>
      <c r="Z191" s="157"/>
    </row>
    <row r="192" spans="1:26" ht="15.75" customHeight="1" x14ac:dyDescent="0.25">
      <c r="A192" s="157"/>
      <c r="B192" s="157"/>
      <c r="C192" s="62"/>
      <c r="D192" s="62"/>
      <c r="E192" s="62"/>
      <c r="F192" s="167"/>
      <c r="G192" s="161"/>
      <c r="H192" s="157"/>
      <c r="I192" s="157"/>
      <c r="J192" s="157"/>
      <c r="K192" s="157"/>
      <c r="L192" s="157"/>
      <c r="M192" s="157"/>
      <c r="N192" s="157"/>
      <c r="O192" s="157"/>
      <c r="P192" s="157"/>
      <c r="Q192" s="157"/>
      <c r="R192" s="157"/>
      <c r="S192" s="157"/>
      <c r="T192" s="157"/>
      <c r="U192" s="157"/>
      <c r="V192" s="157"/>
      <c r="W192" s="157"/>
      <c r="X192" s="157"/>
      <c r="Y192" s="157"/>
      <c r="Z192" s="157"/>
    </row>
    <row r="193" spans="1:26" ht="15.75" customHeight="1" x14ac:dyDescent="0.25">
      <c r="A193" s="157"/>
      <c r="B193" s="157"/>
      <c r="C193" s="62"/>
      <c r="D193" s="62"/>
      <c r="E193" s="62"/>
      <c r="F193" s="167"/>
      <c r="G193" s="161"/>
      <c r="H193" s="157"/>
      <c r="I193" s="157"/>
      <c r="J193" s="157"/>
      <c r="K193" s="157"/>
      <c r="L193" s="157"/>
      <c r="M193" s="157"/>
      <c r="N193" s="157"/>
      <c r="O193" s="157"/>
      <c r="P193" s="157"/>
      <c r="Q193" s="157"/>
      <c r="R193" s="157"/>
      <c r="S193" s="157"/>
      <c r="T193" s="157"/>
      <c r="U193" s="157"/>
      <c r="V193" s="157"/>
      <c r="W193" s="157"/>
      <c r="X193" s="157"/>
      <c r="Y193" s="157"/>
      <c r="Z193" s="157"/>
    </row>
    <row r="194" spans="1:26" ht="15.75" customHeight="1" x14ac:dyDescent="0.25">
      <c r="A194" s="157"/>
      <c r="B194" s="157"/>
      <c r="C194" s="62"/>
      <c r="D194" s="62"/>
      <c r="E194" s="62"/>
      <c r="F194" s="167"/>
      <c r="G194" s="161"/>
      <c r="H194" s="157"/>
      <c r="I194" s="157"/>
      <c r="J194" s="157"/>
      <c r="K194" s="157"/>
      <c r="L194" s="157"/>
      <c r="M194" s="157"/>
      <c r="N194" s="157"/>
      <c r="O194" s="157"/>
      <c r="P194" s="157"/>
      <c r="Q194" s="157"/>
      <c r="R194" s="157"/>
      <c r="S194" s="157"/>
      <c r="T194" s="157"/>
      <c r="U194" s="157"/>
      <c r="V194" s="157"/>
      <c r="W194" s="157"/>
      <c r="X194" s="157"/>
      <c r="Y194" s="157"/>
      <c r="Z194" s="157"/>
    </row>
    <row r="195" spans="1:26" ht="15.75" customHeight="1" x14ac:dyDescent="0.25">
      <c r="A195" s="157"/>
      <c r="B195" s="157"/>
      <c r="C195" s="62"/>
      <c r="D195" s="62"/>
      <c r="E195" s="62"/>
      <c r="F195" s="167"/>
      <c r="G195" s="161"/>
      <c r="H195" s="157"/>
      <c r="I195" s="157"/>
      <c r="J195" s="157"/>
      <c r="K195" s="157"/>
      <c r="L195" s="157"/>
      <c r="M195" s="157"/>
      <c r="N195" s="157"/>
      <c r="O195" s="157"/>
      <c r="P195" s="157"/>
      <c r="Q195" s="157"/>
      <c r="R195" s="157"/>
      <c r="S195" s="157"/>
      <c r="T195" s="157"/>
      <c r="U195" s="157"/>
      <c r="V195" s="157"/>
      <c r="W195" s="157"/>
      <c r="X195" s="157"/>
      <c r="Y195" s="157"/>
      <c r="Z195" s="157"/>
    </row>
    <row r="196" spans="1:26" ht="15.75" customHeight="1" x14ac:dyDescent="0.25">
      <c r="A196" s="157"/>
      <c r="B196" s="157"/>
      <c r="C196" s="62"/>
      <c r="D196" s="62"/>
      <c r="E196" s="62"/>
      <c r="F196" s="167"/>
      <c r="G196" s="161"/>
      <c r="H196" s="157"/>
      <c r="I196" s="157"/>
      <c r="J196" s="157"/>
      <c r="K196" s="157"/>
      <c r="L196" s="157"/>
      <c r="M196" s="157"/>
      <c r="N196" s="157"/>
      <c r="O196" s="157"/>
      <c r="P196" s="157"/>
      <c r="Q196" s="157"/>
      <c r="R196" s="157"/>
      <c r="S196" s="157"/>
      <c r="T196" s="157"/>
      <c r="U196" s="157"/>
      <c r="V196" s="157"/>
      <c r="W196" s="157"/>
      <c r="X196" s="157"/>
      <c r="Y196" s="157"/>
      <c r="Z196" s="157"/>
    </row>
    <row r="197" spans="1:26" ht="15.75" customHeight="1" x14ac:dyDescent="0.25">
      <c r="A197" s="157"/>
      <c r="B197" s="157"/>
      <c r="C197" s="62"/>
      <c r="D197" s="62"/>
      <c r="E197" s="62"/>
      <c r="F197" s="167"/>
      <c r="G197" s="161"/>
      <c r="H197" s="157"/>
      <c r="I197" s="157"/>
      <c r="J197" s="157"/>
      <c r="K197" s="157"/>
      <c r="L197" s="157"/>
      <c r="M197" s="157"/>
      <c r="N197" s="157"/>
      <c r="O197" s="157"/>
      <c r="P197" s="157"/>
      <c r="Q197" s="157"/>
      <c r="R197" s="157"/>
      <c r="S197" s="157"/>
      <c r="T197" s="157"/>
      <c r="U197" s="157"/>
      <c r="V197" s="157"/>
      <c r="W197" s="157"/>
      <c r="X197" s="157"/>
      <c r="Y197" s="157"/>
      <c r="Z197" s="157"/>
    </row>
    <row r="198" spans="1:26" ht="15.75" customHeight="1" x14ac:dyDescent="0.25">
      <c r="A198" s="157"/>
      <c r="B198" s="157"/>
      <c r="C198" s="62"/>
      <c r="D198" s="62"/>
      <c r="E198" s="62"/>
      <c r="F198" s="167"/>
      <c r="G198" s="161"/>
      <c r="H198" s="157"/>
      <c r="I198" s="157"/>
      <c r="J198" s="157"/>
      <c r="K198" s="157"/>
      <c r="L198" s="157"/>
      <c r="M198" s="157"/>
      <c r="N198" s="157"/>
      <c r="O198" s="157"/>
      <c r="P198" s="157"/>
      <c r="Q198" s="157"/>
      <c r="R198" s="157"/>
      <c r="S198" s="157"/>
      <c r="T198" s="157"/>
      <c r="U198" s="157"/>
      <c r="V198" s="157"/>
      <c r="W198" s="157"/>
      <c r="X198" s="157"/>
      <c r="Y198" s="157"/>
      <c r="Z198" s="157"/>
    </row>
    <row r="199" spans="1:26" ht="15.75" customHeight="1" x14ac:dyDescent="0.25">
      <c r="A199" s="157"/>
      <c r="B199" s="157"/>
      <c r="C199" s="62"/>
      <c r="D199" s="62"/>
      <c r="E199" s="62"/>
      <c r="F199" s="167"/>
      <c r="G199" s="161"/>
      <c r="H199" s="157"/>
      <c r="I199" s="157"/>
      <c r="J199" s="157"/>
      <c r="K199" s="157"/>
      <c r="L199" s="157"/>
      <c r="M199" s="157"/>
      <c r="N199" s="157"/>
      <c r="O199" s="157"/>
      <c r="P199" s="157"/>
      <c r="Q199" s="157"/>
      <c r="R199" s="157"/>
      <c r="S199" s="157"/>
      <c r="T199" s="157"/>
      <c r="U199" s="157"/>
      <c r="V199" s="157"/>
      <c r="W199" s="157"/>
      <c r="X199" s="157"/>
      <c r="Y199" s="157"/>
      <c r="Z199" s="157"/>
    </row>
    <row r="200" spans="1:26" ht="15.75" customHeight="1" x14ac:dyDescent="0.25">
      <c r="A200" s="157"/>
      <c r="B200" s="157"/>
      <c r="C200" s="62"/>
      <c r="D200" s="62"/>
      <c r="E200" s="62"/>
      <c r="F200" s="167"/>
      <c r="G200" s="161"/>
      <c r="H200" s="157"/>
      <c r="I200" s="157"/>
      <c r="J200" s="157"/>
      <c r="K200" s="157"/>
      <c r="L200" s="157"/>
      <c r="M200" s="157"/>
      <c r="N200" s="157"/>
      <c r="O200" s="157"/>
      <c r="P200" s="157"/>
      <c r="Q200" s="157"/>
      <c r="R200" s="157"/>
      <c r="S200" s="157"/>
      <c r="T200" s="157"/>
      <c r="U200" s="157"/>
      <c r="V200" s="157"/>
      <c r="W200" s="157"/>
      <c r="X200" s="157"/>
      <c r="Y200" s="157"/>
      <c r="Z200" s="157"/>
    </row>
    <row r="201" spans="1:26" ht="15.75" customHeight="1" x14ac:dyDescent="0.25">
      <c r="A201" s="157"/>
      <c r="B201" s="157"/>
      <c r="C201" s="62"/>
      <c r="D201" s="62"/>
      <c r="E201" s="62"/>
      <c r="F201" s="167"/>
      <c r="G201" s="161"/>
      <c r="H201" s="157"/>
      <c r="I201" s="157"/>
      <c r="J201" s="157"/>
      <c r="K201" s="157"/>
      <c r="L201" s="157"/>
      <c r="M201" s="157"/>
      <c r="N201" s="157"/>
      <c r="O201" s="157"/>
      <c r="P201" s="157"/>
      <c r="Q201" s="157"/>
      <c r="R201" s="157"/>
      <c r="S201" s="157"/>
      <c r="T201" s="157"/>
      <c r="U201" s="157"/>
      <c r="V201" s="157"/>
      <c r="W201" s="157"/>
      <c r="X201" s="157"/>
      <c r="Y201" s="157"/>
      <c r="Z201" s="157"/>
    </row>
    <row r="202" spans="1:26" ht="15.75" customHeight="1" x14ac:dyDescent="0.25">
      <c r="A202" s="157"/>
      <c r="B202" s="157"/>
      <c r="C202" s="62"/>
      <c r="D202" s="62"/>
      <c r="E202" s="62"/>
      <c r="F202" s="167"/>
      <c r="G202" s="161"/>
      <c r="H202" s="157"/>
      <c r="I202" s="157"/>
      <c r="J202" s="157"/>
      <c r="K202" s="157"/>
      <c r="L202" s="157"/>
      <c r="M202" s="157"/>
      <c r="N202" s="157"/>
      <c r="O202" s="157"/>
      <c r="P202" s="157"/>
      <c r="Q202" s="157"/>
      <c r="R202" s="157"/>
      <c r="S202" s="157"/>
      <c r="T202" s="157"/>
      <c r="U202" s="157"/>
      <c r="V202" s="157"/>
      <c r="W202" s="157"/>
      <c r="X202" s="157"/>
      <c r="Y202" s="157"/>
      <c r="Z202" s="157"/>
    </row>
    <row r="203" spans="1:26" ht="15.75" customHeight="1" x14ac:dyDescent="0.25">
      <c r="A203" s="157"/>
      <c r="B203" s="157"/>
      <c r="C203" s="62"/>
      <c r="D203" s="62"/>
      <c r="E203" s="62"/>
      <c r="F203" s="167"/>
      <c r="G203" s="161"/>
      <c r="H203" s="157"/>
      <c r="I203" s="157"/>
      <c r="J203" s="157"/>
      <c r="K203" s="157"/>
      <c r="L203" s="157"/>
      <c r="M203" s="157"/>
      <c r="N203" s="157"/>
      <c r="O203" s="157"/>
      <c r="P203" s="157"/>
      <c r="Q203" s="157"/>
      <c r="R203" s="157"/>
      <c r="S203" s="157"/>
      <c r="T203" s="157"/>
      <c r="U203" s="157"/>
      <c r="V203" s="157"/>
      <c r="W203" s="157"/>
      <c r="X203" s="157"/>
      <c r="Y203" s="157"/>
      <c r="Z203" s="157"/>
    </row>
    <row r="204" spans="1:26" ht="15.75" customHeight="1" x14ac:dyDescent="0.25">
      <c r="A204" s="157"/>
      <c r="B204" s="157"/>
      <c r="C204" s="62"/>
      <c r="D204" s="62"/>
      <c r="E204" s="62"/>
      <c r="F204" s="167"/>
      <c r="G204" s="161"/>
      <c r="H204" s="157"/>
      <c r="I204" s="157"/>
      <c r="J204" s="157"/>
      <c r="K204" s="157"/>
      <c r="L204" s="157"/>
      <c r="M204" s="157"/>
      <c r="N204" s="157"/>
      <c r="O204" s="157"/>
      <c r="P204" s="157"/>
      <c r="Q204" s="157"/>
      <c r="R204" s="157"/>
      <c r="S204" s="157"/>
      <c r="T204" s="157"/>
      <c r="U204" s="157"/>
      <c r="V204" s="157"/>
      <c r="W204" s="157"/>
      <c r="X204" s="157"/>
      <c r="Y204" s="157"/>
      <c r="Z204" s="157"/>
    </row>
    <row r="205" spans="1:26" ht="15.75" customHeight="1" x14ac:dyDescent="0.25">
      <c r="A205" s="157"/>
      <c r="B205" s="157"/>
      <c r="C205" s="62"/>
      <c r="D205" s="62"/>
      <c r="E205" s="62"/>
      <c r="F205" s="167"/>
      <c r="G205" s="161"/>
      <c r="H205" s="157"/>
      <c r="I205" s="157"/>
      <c r="J205" s="157"/>
      <c r="K205" s="157"/>
      <c r="L205" s="157"/>
      <c r="M205" s="157"/>
      <c r="N205" s="157"/>
      <c r="O205" s="157"/>
      <c r="P205" s="157"/>
      <c r="Q205" s="157"/>
      <c r="R205" s="157"/>
      <c r="S205" s="157"/>
      <c r="T205" s="157"/>
      <c r="U205" s="157"/>
      <c r="V205" s="157"/>
      <c r="W205" s="157"/>
      <c r="X205" s="157"/>
      <c r="Y205" s="157"/>
      <c r="Z205" s="157"/>
    </row>
    <row r="206" spans="1:26" ht="15.75" customHeight="1" x14ac:dyDescent="0.25">
      <c r="A206" s="157"/>
      <c r="B206" s="157"/>
      <c r="C206" s="62"/>
      <c r="D206" s="62"/>
      <c r="E206" s="62"/>
      <c r="F206" s="167"/>
      <c r="G206" s="161"/>
      <c r="H206" s="157"/>
      <c r="I206" s="157"/>
      <c r="J206" s="157"/>
      <c r="K206" s="157"/>
      <c r="L206" s="157"/>
      <c r="M206" s="157"/>
      <c r="N206" s="157"/>
      <c r="O206" s="157"/>
      <c r="P206" s="157"/>
      <c r="Q206" s="157"/>
      <c r="R206" s="157"/>
      <c r="S206" s="157"/>
      <c r="T206" s="157"/>
      <c r="U206" s="157"/>
      <c r="V206" s="157"/>
      <c r="W206" s="157"/>
      <c r="X206" s="157"/>
      <c r="Y206" s="157"/>
      <c r="Z206" s="157"/>
    </row>
    <row r="207" spans="1:26" ht="15.75" customHeight="1" x14ac:dyDescent="0.25">
      <c r="A207" s="157"/>
      <c r="B207" s="157"/>
      <c r="C207" s="62"/>
      <c r="D207" s="62"/>
      <c r="E207" s="62"/>
      <c r="F207" s="167"/>
      <c r="G207" s="161"/>
      <c r="H207" s="157"/>
      <c r="I207" s="157"/>
      <c r="J207" s="157"/>
      <c r="K207" s="157"/>
      <c r="L207" s="157"/>
      <c r="M207" s="157"/>
      <c r="N207" s="157"/>
      <c r="O207" s="157"/>
      <c r="P207" s="157"/>
      <c r="Q207" s="157"/>
      <c r="R207" s="157"/>
      <c r="S207" s="157"/>
      <c r="T207" s="157"/>
      <c r="U207" s="157"/>
      <c r="V207" s="157"/>
      <c r="W207" s="157"/>
      <c r="X207" s="157"/>
      <c r="Y207" s="157"/>
      <c r="Z207" s="157"/>
    </row>
    <row r="208" spans="1:26" ht="15.75" customHeight="1" x14ac:dyDescent="0.25">
      <c r="A208" s="157"/>
      <c r="B208" s="157"/>
      <c r="C208" s="62"/>
      <c r="D208" s="62"/>
      <c r="E208" s="62"/>
      <c r="F208" s="167"/>
      <c r="G208" s="161"/>
      <c r="H208" s="157"/>
      <c r="I208" s="157"/>
      <c r="J208" s="157"/>
      <c r="K208" s="157"/>
      <c r="L208" s="157"/>
      <c r="M208" s="157"/>
      <c r="N208" s="157"/>
      <c r="O208" s="157"/>
      <c r="P208" s="157"/>
      <c r="Q208" s="157"/>
      <c r="R208" s="157"/>
      <c r="S208" s="157"/>
      <c r="T208" s="157"/>
      <c r="U208" s="157"/>
      <c r="V208" s="157"/>
      <c r="W208" s="157"/>
      <c r="X208" s="157"/>
      <c r="Y208" s="157"/>
      <c r="Z208" s="157"/>
    </row>
    <row r="209" spans="1:26" ht="15.75" customHeight="1" x14ac:dyDescent="0.25">
      <c r="A209" s="157"/>
      <c r="B209" s="157"/>
      <c r="C209" s="62"/>
      <c r="D209" s="62"/>
      <c r="E209" s="62"/>
      <c r="F209" s="167"/>
      <c r="G209" s="161"/>
      <c r="H209" s="157"/>
      <c r="I209" s="157"/>
      <c r="J209" s="157"/>
      <c r="K209" s="157"/>
      <c r="L209" s="157"/>
      <c r="M209" s="157"/>
      <c r="N209" s="157"/>
      <c r="O209" s="157"/>
      <c r="P209" s="157"/>
      <c r="Q209" s="157"/>
      <c r="R209" s="157"/>
      <c r="S209" s="157"/>
      <c r="T209" s="157"/>
      <c r="U209" s="157"/>
      <c r="V209" s="157"/>
      <c r="W209" s="157"/>
      <c r="X209" s="157"/>
      <c r="Y209" s="157"/>
      <c r="Z209" s="157"/>
    </row>
    <row r="210" spans="1:26" ht="15.75" customHeight="1" x14ac:dyDescent="0.25">
      <c r="A210" s="157"/>
      <c r="B210" s="157"/>
      <c r="C210" s="62"/>
      <c r="D210" s="62"/>
      <c r="E210" s="62"/>
      <c r="F210" s="167"/>
      <c r="G210" s="161"/>
      <c r="H210" s="157"/>
      <c r="I210" s="157"/>
      <c r="J210" s="157"/>
      <c r="K210" s="157"/>
      <c r="L210" s="157"/>
      <c r="M210" s="157"/>
      <c r="N210" s="157"/>
      <c r="O210" s="157"/>
      <c r="P210" s="157"/>
      <c r="Q210" s="157"/>
      <c r="R210" s="157"/>
      <c r="S210" s="157"/>
      <c r="T210" s="157"/>
      <c r="U210" s="157"/>
      <c r="V210" s="157"/>
      <c r="W210" s="157"/>
      <c r="X210" s="157"/>
      <c r="Y210" s="157"/>
      <c r="Z210" s="157"/>
    </row>
    <row r="211" spans="1:26" ht="15.75" customHeight="1" x14ac:dyDescent="0.25">
      <c r="A211" s="157"/>
      <c r="B211" s="157"/>
      <c r="C211" s="62"/>
      <c r="D211" s="62"/>
      <c r="E211" s="62"/>
      <c r="F211" s="167"/>
      <c r="G211" s="161"/>
      <c r="H211" s="157"/>
      <c r="I211" s="157"/>
      <c r="J211" s="157"/>
      <c r="K211" s="157"/>
      <c r="L211" s="157"/>
      <c r="M211" s="157"/>
      <c r="N211" s="157"/>
      <c r="O211" s="157"/>
      <c r="P211" s="157"/>
      <c r="Q211" s="157"/>
      <c r="R211" s="157"/>
      <c r="S211" s="157"/>
      <c r="T211" s="157"/>
      <c r="U211" s="157"/>
      <c r="V211" s="157"/>
      <c r="W211" s="157"/>
      <c r="X211" s="157"/>
      <c r="Y211" s="157"/>
      <c r="Z211" s="157"/>
    </row>
    <row r="212" spans="1:26" ht="15.75" customHeight="1" x14ac:dyDescent="0.25">
      <c r="A212" s="157"/>
      <c r="B212" s="157"/>
      <c r="C212" s="62"/>
      <c r="D212" s="62"/>
      <c r="E212" s="62"/>
      <c r="F212" s="167"/>
      <c r="G212" s="161"/>
      <c r="H212" s="157"/>
      <c r="I212" s="157"/>
      <c r="J212" s="157"/>
      <c r="K212" s="157"/>
      <c r="L212" s="157"/>
      <c r="M212" s="157"/>
      <c r="N212" s="157"/>
      <c r="O212" s="157"/>
      <c r="P212" s="157"/>
      <c r="Q212" s="157"/>
      <c r="R212" s="157"/>
      <c r="S212" s="157"/>
      <c r="T212" s="157"/>
      <c r="U212" s="157"/>
      <c r="V212" s="157"/>
      <c r="W212" s="157"/>
      <c r="X212" s="157"/>
      <c r="Y212" s="157"/>
      <c r="Z212" s="157"/>
    </row>
    <row r="213" spans="1:26" ht="15.75" customHeight="1" x14ac:dyDescent="0.25">
      <c r="A213" s="157"/>
      <c r="B213" s="157"/>
      <c r="C213" s="62"/>
      <c r="D213" s="62"/>
      <c r="E213" s="62"/>
      <c r="F213" s="167"/>
      <c r="G213" s="161"/>
      <c r="H213" s="157"/>
      <c r="I213" s="157"/>
      <c r="J213" s="157"/>
      <c r="K213" s="157"/>
      <c r="L213" s="157"/>
      <c r="M213" s="157"/>
      <c r="N213" s="157"/>
      <c r="O213" s="157"/>
      <c r="P213" s="157"/>
      <c r="Q213" s="157"/>
      <c r="R213" s="157"/>
      <c r="S213" s="157"/>
      <c r="T213" s="157"/>
      <c r="U213" s="157"/>
      <c r="V213" s="157"/>
      <c r="W213" s="157"/>
      <c r="X213" s="157"/>
      <c r="Y213" s="157"/>
      <c r="Z213" s="157"/>
    </row>
    <row r="214" spans="1:26" ht="15.75" customHeight="1" x14ac:dyDescent="0.25">
      <c r="A214" s="157"/>
      <c r="B214" s="157"/>
      <c r="C214" s="62"/>
      <c r="D214" s="62"/>
      <c r="E214" s="62"/>
      <c r="F214" s="167"/>
      <c r="G214" s="161"/>
      <c r="H214" s="157"/>
      <c r="I214" s="157"/>
      <c r="J214" s="157"/>
      <c r="K214" s="157"/>
      <c r="L214" s="157"/>
      <c r="M214" s="157"/>
      <c r="N214" s="157"/>
      <c r="O214" s="157"/>
      <c r="P214" s="157"/>
      <c r="Q214" s="157"/>
      <c r="R214" s="157"/>
      <c r="S214" s="157"/>
      <c r="T214" s="157"/>
      <c r="U214" s="157"/>
      <c r="V214" s="157"/>
      <c r="W214" s="157"/>
      <c r="X214" s="157"/>
      <c r="Y214" s="157"/>
      <c r="Z214" s="157"/>
    </row>
    <row r="215" spans="1:26" ht="15.75" customHeight="1" x14ac:dyDescent="0.25">
      <c r="A215" s="157"/>
      <c r="B215" s="157"/>
      <c r="C215" s="62"/>
      <c r="D215" s="62"/>
      <c r="E215" s="62"/>
      <c r="F215" s="167"/>
      <c r="G215" s="161"/>
      <c r="H215" s="157"/>
      <c r="I215" s="157"/>
      <c r="J215" s="157"/>
      <c r="K215" s="157"/>
      <c r="L215" s="157"/>
      <c r="M215" s="157"/>
      <c r="N215" s="157"/>
      <c r="O215" s="157"/>
      <c r="P215" s="157"/>
      <c r="Q215" s="157"/>
      <c r="R215" s="157"/>
      <c r="S215" s="157"/>
      <c r="T215" s="157"/>
      <c r="U215" s="157"/>
      <c r="V215" s="157"/>
      <c r="W215" s="157"/>
      <c r="X215" s="157"/>
      <c r="Y215" s="157"/>
      <c r="Z215" s="157"/>
    </row>
    <row r="216" spans="1:26" ht="15.75" customHeight="1" x14ac:dyDescent="0.25">
      <c r="A216" s="157"/>
      <c r="B216" s="157"/>
      <c r="C216" s="62"/>
      <c r="D216" s="62"/>
      <c r="E216" s="62"/>
      <c r="F216" s="167"/>
      <c r="G216" s="161"/>
      <c r="H216" s="157"/>
      <c r="I216" s="157"/>
      <c r="J216" s="157"/>
      <c r="K216" s="157"/>
      <c r="L216" s="157"/>
      <c r="M216" s="157"/>
      <c r="N216" s="157"/>
      <c r="O216" s="157"/>
      <c r="P216" s="157"/>
      <c r="Q216" s="157"/>
      <c r="R216" s="157"/>
      <c r="S216" s="157"/>
      <c r="T216" s="157"/>
      <c r="U216" s="157"/>
      <c r="V216" s="157"/>
      <c r="W216" s="157"/>
      <c r="X216" s="157"/>
      <c r="Y216" s="157"/>
      <c r="Z216" s="157"/>
    </row>
    <row r="217" spans="1:26" ht="15.75" customHeight="1" x14ac:dyDescent="0.25">
      <c r="A217" s="157"/>
      <c r="B217" s="157"/>
      <c r="C217" s="62"/>
      <c r="D217" s="62"/>
      <c r="E217" s="62"/>
      <c r="F217" s="167"/>
      <c r="G217" s="161"/>
      <c r="H217" s="157"/>
      <c r="I217" s="157"/>
      <c r="J217" s="157"/>
      <c r="K217" s="157"/>
      <c r="L217" s="157"/>
      <c r="M217" s="157"/>
      <c r="N217" s="157"/>
      <c r="O217" s="157"/>
      <c r="P217" s="157"/>
      <c r="Q217" s="157"/>
      <c r="R217" s="157"/>
      <c r="S217" s="157"/>
      <c r="T217" s="157"/>
      <c r="U217" s="157"/>
      <c r="V217" s="157"/>
      <c r="W217" s="157"/>
      <c r="X217" s="157"/>
      <c r="Y217" s="157"/>
      <c r="Z217" s="157"/>
    </row>
    <row r="218" spans="1:26" ht="15.75" customHeight="1" x14ac:dyDescent="0.25">
      <c r="A218" s="157"/>
      <c r="B218" s="157"/>
      <c r="C218" s="62"/>
      <c r="D218" s="62"/>
      <c r="E218" s="62"/>
      <c r="F218" s="167"/>
      <c r="G218" s="161"/>
      <c r="H218" s="157"/>
      <c r="I218" s="157"/>
      <c r="J218" s="157"/>
      <c r="K218" s="157"/>
      <c r="L218" s="157"/>
      <c r="M218" s="157"/>
      <c r="N218" s="157"/>
      <c r="O218" s="157"/>
      <c r="P218" s="157"/>
      <c r="Q218" s="157"/>
      <c r="R218" s="157"/>
      <c r="S218" s="157"/>
      <c r="T218" s="157"/>
      <c r="U218" s="157"/>
      <c r="V218" s="157"/>
      <c r="W218" s="157"/>
      <c r="X218" s="157"/>
      <c r="Y218" s="157"/>
      <c r="Z218" s="157"/>
    </row>
    <row r="219" spans="1:26" ht="15.75" customHeight="1" x14ac:dyDescent="0.25">
      <c r="A219" s="157"/>
      <c r="B219" s="157"/>
      <c r="C219" s="62"/>
      <c r="D219" s="62"/>
      <c r="E219" s="62"/>
      <c r="F219" s="167"/>
      <c r="G219" s="161"/>
      <c r="H219" s="157"/>
      <c r="I219" s="157"/>
      <c r="J219" s="157"/>
      <c r="K219" s="157"/>
      <c r="L219" s="157"/>
      <c r="M219" s="157"/>
      <c r="N219" s="157"/>
      <c r="O219" s="157"/>
      <c r="P219" s="157"/>
      <c r="Q219" s="157"/>
      <c r="R219" s="157"/>
      <c r="S219" s="157"/>
      <c r="T219" s="157"/>
      <c r="U219" s="157"/>
      <c r="V219" s="157"/>
      <c r="W219" s="157"/>
      <c r="X219" s="157"/>
      <c r="Y219" s="157"/>
      <c r="Z219" s="157"/>
    </row>
    <row r="220" spans="1:26" ht="15.75" customHeight="1" x14ac:dyDescent="0.25">
      <c r="A220" s="157"/>
      <c r="B220" s="157"/>
      <c r="C220" s="62"/>
      <c r="D220" s="62"/>
      <c r="E220" s="62"/>
      <c r="F220" s="167"/>
      <c r="G220" s="161"/>
      <c r="H220" s="157"/>
      <c r="I220" s="157"/>
      <c r="J220" s="157"/>
      <c r="K220" s="157"/>
      <c r="L220" s="157"/>
      <c r="M220" s="157"/>
      <c r="N220" s="157"/>
      <c r="O220" s="157"/>
      <c r="P220" s="157"/>
      <c r="Q220" s="157"/>
      <c r="R220" s="157"/>
      <c r="S220" s="157"/>
      <c r="T220" s="157"/>
      <c r="U220" s="157"/>
      <c r="V220" s="157"/>
      <c r="W220" s="157"/>
      <c r="X220" s="157"/>
      <c r="Y220" s="157"/>
      <c r="Z220" s="157"/>
    </row>
    <row r="221" spans="1:26" ht="15.75" customHeight="1" x14ac:dyDescent="0.25">
      <c r="A221" s="157"/>
      <c r="B221" s="157"/>
      <c r="C221" s="62"/>
      <c r="D221" s="62"/>
      <c r="E221" s="62"/>
      <c r="F221" s="167"/>
      <c r="G221" s="161"/>
      <c r="H221" s="157"/>
      <c r="I221" s="157"/>
      <c r="J221" s="157"/>
      <c r="K221" s="157"/>
      <c r="L221" s="157"/>
      <c r="M221" s="157"/>
      <c r="N221" s="157"/>
      <c r="O221" s="157"/>
      <c r="P221" s="157"/>
      <c r="Q221" s="157"/>
      <c r="R221" s="157"/>
      <c r="S221" s="157"/>
      <c r="T221" s="157"/>
      <c r="U221" s="157"/>
      <c r="V221" s="157"/>
      <c r="W221" s="157"/>
      <c r="X221" s="157"/>
      <c r="Y221" s="157"/>
      <c r="Z221" s="157"/>
    </row>
    <row r="222" spans="1:26" ht="15.75" customHeight="1" x14ac:dyDescent="0.25">
      <c r="A222" s="157"/>
      <c r="B222" s="157"/>
      <c r="C222" s="62"/>
      <c r="D222" s="62"/>
      <c r="E222" s="62"/>
      <c r="F222" s="167"/>
      <c r="G222" s="161"/>
      <c r="H222" s="157"/>
      <c r="I222" s="157"/>
      <c r="J222" s="157"/>
      <c r="K222" s="157"/>
      <c r="L222" s="157"/>
      <c r="M222" s="157"/>
      <c r="N222" s="157"/>
      <c r="O222" s="157"/>
      <c r="P222" s="157"/>
      <c r="Q222" s="157"/>
      <c r="R222" s="157"/>
      <c r="S222" s="157"/>
      <c r="T222" s="157"/>
      <c r="U222" s="157"/>
      <c r="V222" s="157"/>
      <c r="W222" s="157"/>
      <c r="X222" s="157"/>
      <c r="Y222" s="157"/>
      <c r="Z222" s="157"/>
    </row>
    <row r="223" spans="1:26" ht="15.75" customHeight="1" x14ac:dyDescent="0.25">
      <c r="A223" s="157"/>
      <c r="B223" s="157"/>
      <c r="C223" s="62"/>
      <c r="D223" s="62"/>
      <c r="E223" s="62"/>
      <c r="F223" s="167"/>
      <c r="G223" s="161"/>
      <c r="H223" s="157"/>
      <c r="I223" s="157"/>
      <c r="J223" s="157"/>
      <c r="K223" s="157"/>
      <c r="L223" s="157"/>
      <c r="M223" s="157"/>
      <c r="N223" s="157"/>
      <c r="O223" s="157"/>
      <c r="P223" s="157"/>
      <c r="Q223" s="157"/>
      <c r="R223" s="157"/>
      <c r="S223" s="157"/>
      <c r="T223" s="157"/>
      <c r="U223" s="157"/>
      <c r="V223" s="157"/>
      <c r="W223" s="157"/>
      <c r="X223" s="157"/>
      <c r="Y223" s="157"/>
      <c r="Z223" s="157"/>
    </row>
    <row r="224" spans="1:26" ht="15.75" customHeight="1" x14ac:dyDescent="0.25">
      <c r="A224" s="157"/>
      <c r="B224" s="157"/>
      <c r="C224" s="62"/>
      <c r="D224" s="62"/>
      <c r="E224" s="62"/>
      <c r="F224" s="167"/>
      <c r="G224" s="161"/>
      <c r="H224" s="157"/>
      <c r="I224" s="157"/>
      <c r="J224" s="157"/>
      <c r="K224" s="157"/>
      <c r="L224" s="157"/>
      <c r="M224" s="157"/>
      <c r="N224" s="157"/>
      <c r="O224" s="157"/>
      <c r="P224" s="157"/>
      <c r="Q224" s="157"/>
      <c r="R224" s="157"/>
      <c r="S224" s="157"/>
      <c r="T224" s="157"/>
      <c r="U224" s="157"/>
      <c r="V224" s="157"/>
      <c r="W224" s="157"/>
      <c r="X224" s="157"/>
      <c r="Y224" s="157"/>
      <c r="Z224" s="157"/>
    </row>
    <row r="225" spans="1:26" ht="15.75" customHeight="1" x14ac:dyDescent="0.25">
      <c r="A225" s="157"/>
      <c r="B225" s="157"/>
      <c r="C225" s="62"/>
      <c r="D225" s="62"/>
      <c r="E225" s="62"/>
      <c r="F225" s="167"/>
      <c r="G225" s="161"/>
      <c r="H225" s="157"/>
      <c r="I225" s="157"/>
      <c r="J225" s="157"/>
      <c r="K225" s="157"/>
      <c r="L225" s="157"/>
      <c r="M225" s="157"/>
      <c r="N225" s="157"/>
      <c r="O225" s="157"/>
      <c r="P225" s="157"/>
      <c r="Q225" s="157"/>
      <c r="R225" s="157"/>
      <c r="S225" s="157"/>
      <c r="T225" s="157"/>
      <c r="U225" s="157"/>
      <c r="V225" s="157"/>
      <c r="W225" s="157"/>
      <c r="X225" s="157"/>
      <c r="Y225" s="157"/>
      <c r="Z225" s="157"/>
    </row>
    <row r="226" spans="1:26" ht="15.75" customHeight="1" x14ac:dyDescent="0.25">
      <c r="A226" s="157"/>
      <c r="B226" s="157"/>
      <c r="C226" s="62"/>
      <c r="D226" s="62"/>
      <c r="E226" s="62"/>
      <c r="F226" s="167"/>
      <c r="G226" s="161"/>
      <c r="H226" s="157"/>
      <c r="I226" s="157"/>
      <c r="J226" s="157"/>
      <c r="K226" s="157"/>
      <c r="L226" s="157"/>
      <c r="M226" s="157"/>
      <c r="N226" s="157"/>
      <c r="O226" s="157"/>
      <c r="P226" s="157"/>
      <c r="Q226" s="157"/>
      <c r="R226" s="157"/>
      <c r="S226" s="157"/>
      <c r="T226" s="157"/>
      <c r="U226" s="157"/>
      <c r="V226" s="157"/>
      <c r="W226" s="157"/>
      <c r="X226" s="157"/>
      <c r="Y226" s="157"/>
      <c r="Z226" s="157"/>
    </row>
    <row r="227" spans="1:26" ht="15.75" customHeight="1" x14ac:dyDescent="0.25">
      <c r="A227" s="157"/>
      <c r="B227" s="157"/>
      <c r="C227" s="62"/>
      <c r="D227" s="62"/>
      <c r="E227" s="62"/>
      <c r="F227" s="167"/>
      <c r="G227" s="161"/>
      <c r="H227" s="157"/>
      <c r="I227" s="157"/>
      <c r="J227" s="157"/>
      <c r="K227" s="157"/>
      <c r="L227" s="157"/>
      <c r="M227" s="157"/>
      <c r="N227" s="157"/>
      <c r="O227" s="157"/>
      <c r="P227" s="157"/>
      <c r="Q227" s="157"/>
      <c r="R227" s="157"/>
      <c r="S227" s="157"/>
      <c r="T227" s="157"/>
      <c r="U227" s="157"/>
      <c r="V227" s="157"/>
      <c r="W227" s="157"/>
      <c r="X227" s="157"/>
      <c r="Y227" s="157"/>
      <c r="Z227" s="157"/>
    </row>
    <row r="228" spans="1:26" ht="15.75" customHeight="1" x14ac:dyDescent="0.25">
      <c r="A228" s="157"/>
      <c r="B228" s="157"/>
      <c r="C228" s="62"/>
      <c r="D228" s="62"/>
      <c r="E228" s="62"/>
      <c r="F228" s="167"/>
      <c r="G228" s="161"/>
      <c r="H228" s="157"/>
      <c r="I228" s="157"/>
      <c r="J228" s="157"/>
      <c r="K228" s="157"/>
      <c r="L228" s="157"/>
      <c r="M228" s="157"/>
      <c r="N228" s="157"/>
      <c r="O228" s="157"/>
      <c r="P228" s="157"/>
      <c r="Q228" s="157"/>
      <c r="R228" s="157"/>
      <c r="S228" s="157"/>
      <c r="T228" s="157"/>
      <c r="U228" s="157"/>
      <c r="V228" s="157"/>
      <c r="W228" s="157"/>
      <c r="X228" s="157"/>
      <c r="Y228" s="157"/>
      <c r="Z228" s="157"/>
    </row>
    <row r="229" spans="1:26" ht="15.75" customHeight="1" x14ac:dyDescent="0.25">
      <c r="A229" s="157"/>
      <c r="B229" s="157"/>
      <c r="C229" s="62"/>
      <c r="D229" s="62"/>
      <c r="E229" s="62"/>
      <c r="F229" s="167"/>
      <c r="G229" s="161"/>
      <c r="H229" s="157"/>
      <c r="I229" s="157"/>
      <c r="J229" s="157"/>
      <c r="K229" s="157"/>
      <c r="L229" s="157"/>
      <c r="M229" s="157"/>
      <c r="N229" s="157"/>
      <c r="O229" s="157"/>
      <c r="P229" s="157"/>
      <c r="Q229" s="157"/>
      <c r="R229" s="157"/>
      <c r="S229" s="157"/>
      <c r="T229" s="157"/>
      <c r="U229" s="157"/>
      <c r="V229" s="157"/>
      <c r="W229" s="157"/>
      <c r="X229" s="157"/>
      <c r="Y229" s="157"/>
      <c r="Z229" s="157"/>
    </row>
    <row r="230" spans="1:26" ht="15.75" customHeight="1" x14ac:dyDescent="0.25">
      <c r="A230" s="157"/>
      <c r="B230" s="157"/>
      <c r="C230" s="62"/>
      <c r="D230" s="62"/>
      <c r="E230" s="62"/>
      <c r="F230" s="167"/>
      <c r="G230" s="161"/>
      <c r="H230" s="157"/>
      <c r="I230" s="157"/>
      <c r="J230" s="157"/>
      <c r="K230" s="157"/>
      <c r="L230" s="157"/>
      <c r="M230" s="157"/>
      <c r="N230" s="157"/>
      <c r="O230" s="157"/>
      <c r="P230" s="157"/>
      <c r="Q230" s="157"/>
      <c r="R230" s="157"/>
      <c r="S230" s="157"/>
      <c r="T230" s="157"/>
      <c r="U230" s="157"/>
      <c r="V230" s="157"/>
      <c r="W230" s="157"/>
      <c r="X230" s="157"/>
      <c r="Y230" s="157"/>
      <c r="Z230" s="157"/>
    </row>
    <row r="231" spans="1:26" ht="15.75" customHeight="1" x14ac:dyDescent="0.25">
      <c r="A231" s="157"/>
      <c r="B231" s="157"/>
      <c r="C231" s="62"/>
      <c r="D231" s="62"/>
      <c r="E231" s="62"/>
      <c r="F231" s="167"/>
      <c r="G231" s="161"/>
      <c r="H231" s="157"/>
      <c r="I231" s="157"/>
      <c r="J231" s="157"/>
      <c r="K231" s="157"/>
      <c r="L231" s="157"/>
      <c r="M231" s="157"/>
      <c r="N231" s="157"/>
      <c r="O231" s="157"/>
      <c r="P231" s="157"/>
      <c r="Q231" s="157"/>
      <c r="R231" s="157"/>
      <c r="S231" s="157"/>
      <c r="T231" s="157"/>
      <c r="U231" s="157"/>
      <c r="V231" s="157"/>
      <c r="W231" s="157"/>
      <c r="X231" s="157"/>
      <c r="Y231" s="157"/>
      <c r="Z231" s="157"/>
    </row>
    <row r="232" spans="1:26" ht="15.75" customHeight="1" x14ac:dyDescent="0.25">
      <c r="A232" s="157"/>
      <c r="B232" s="157"/>
      <c r="C232" s="62"/>
      <c r="D232" s="62"/>
      <c r="E232" s="62"/>
      <c r="F232" s="167"/>
      <c r="G232" s="161"/>
      <c r="H232" s="157"/>
      <c r="I232" s="157"/>
      <c r="J232" s="157"/>
      <c r="K232" s="157"/>
      <c r="L232" s="157"/>
      <c r="M232" s="157"/>
      <c r="N232" s="157"/>
      <c r="O232" s="157"/>
      <c r="P232" s="157"/>
      <c r="Q232" s="157"/>
      <c r="R232" s="157"/>
      <c r="S232" s="157"/>
      <c r="T232" s="157"/>
      <c r="U232" s="157"/>
      <c r="V232" s="157"/>
      <c r="W232" s="157"/>
      <c r="X232" s="157"/>
      <c r="Y232" s="157"/>
      <c r="Z232" s="157"/>
    </row>
    <row r="233" spans="1:26" ht="15.75" customHeight="1" x14ac:dyDescent="0.25">
      <c r="A233" s="157"/>
      <c r="B233" s="157"/>
      <c r="C233" s="62"/>
      <c r="D233" s="62"/>
      <c r="E233" s="62"/>
      <c r="F233" s="167"/>
      <c r="G233" s="161"/>
      <c r="H233" s="157"/>
      <c r="I233" s="157"/>
      <c r="J233" s="157"/>
      <c r="K233" s="157"/>
      <c r="L233" s="157"/>
      <c r="M233" s="157"/>
      <c r="N233" s="157"/>
      <c r="O233" s="157"/>
      <c r="P233" s="157"/>
      <c r="Q233" s="157"/>
      <c r="R233" s="157"/>
      <c r="S233" s="157"/>
      <c r="T233" s="157"/>
      <c r="U233" s="157"/>
      <c r="V233" s="157"/>
      <c r="W233" s="157"/>
      <c r="X233" s="157"/>
      <c r="Y233" s="157"/>
      <c r="Z233" s="157"/>
    </row>
    <row r="234" spans="1:26" ht="15.75" customHeight="1" x14ac:dyDescent="0.25">
      <c r="A234" s="157"/>
      <c r="B234" s="157"/>
      <c r="C234" s="62"/>
      <c r="D234" s="62"/>
      <c r="E234" s="62"/>
      <c r="F234" s="167"/>
      <c r="G234" s="161"/>
      <c r="H234" s="157"/>
      <c r="I234" s="157"/>
      <c r="J234" s="157"/>
      <c r="K234" s="157"/>
      <c r="L234" s="157"/>
      <c r="M234" s="157"/>
      <c r="N234" s="157"/>
      <c r="O234" s="157"/>
      <c r="P234" s="157"/>
      <c r="Q234" s="157"/>
      <c r="R234" s="157"/>
      <c r="S234" s="157"/>
      <c r="T234" s="157"/>
      <c r="U234" s="157"/>
      <c r="V234" s="157"/>
      <c r="W234" s="157"/>
      <c r="X234" s="157"/>
      <c r="Y234" s="157"/>
      <c r="Z234" s="157"/>
    </row>
    <row r="235" spans="1:26" ht="15.75" customHeight="1" x14ac:dyDescent="0.25">
      <c r="A235" s="157"/>
      <c r="B235" s="157"/>
      <c r="C235" s="62"/>
      <c r="D235" s="62"/>
      <c r="E235" s="62"/>
      <c r="F235" s="167"/>
      <c r="G235" s="161"/>
      <c r="H235" s="157"/>
      <c r="I235" s="157"/>
      <c r="J235" s="157"/>
      <c r="K235" s="157"/>
      <c r="L235" s="157"/>
      <c r="M235" s="157"/>
      <c r="N235" s="157"/>
      <c r="O235" s="157"/>
      <c r="P235" s="157"/>
      <c r="Q235" s="157"/>
      <c r="R235" s="157"/>
      <c r="S235" s="157"/>
      <c r="T235" s="157"/>
      <c r="U235" s="157"/>
      <c r="V235" s="157"/>
      <c r="W235" s="157"/>
      <c r="X235" s="157"/>
      <c r="Y235" s="157"/>
      <c r="Z235" s="157"/>
    </row>
    <row r="236" spans="1:26" ht="15.75" customHeight="1" x14ac:dyDescent="0.25">
      <c r="A236" s="157"/>
      <c r="B236" s="157"/>
      <c r="C236" s="62"/>
      <c r="D236" s="62"/>
      <c r="E236" s="62"/>
      <c r="F236" s="167"/>
      <c r="G236" s="161"/>
      <c r="H236" s="157"/>
      <c r="I236" s="157"/>
      <c r="J236" s="157"/>
      <c r="K236" s="157"/>
      <c r="L236" s="157"/>
      <c r="M236" s="157"/>
      <c r="N236" s="157"/>
      <c r="O236" s="157"/>
      <c r="P236" s="157"/>
      <c r="Q236" s="157"/>
      <c r="R236" s="157"/>
      <c r="S236" s="157"/>
      <c r="T236" s="157"/>
      <c r="U236" s="157"/>
      <c r="V236" s="157"/>
      <c r="W236" s="157"/>
      <c r="X236" s="157"/>
      <c r="Y236" s="157"/>
      <c r="Z236" s="157"/>
    </row>
    <row r="237" spans="1:26" ht="15.75" customHeight="1" x14ac:dyDescent="0.25">
      <c r="A237" s="157"/>
      <c r="B237" s="157"/>
      <c r="C237" s="62"/>
      <c r="D237" s="62"/>
      <c r="E237" s="62"/>
      <c r="F237" s="167"/>
      <c r="G237" s="161"/>
      <c r="H237" s="157"/>
      <c r="I237" s="157"/>
      <c r="J237" s="157"/>
      <c r="K237" s="157"/>
      <c r="L237" s="157"/>
      <c r="M237" s="157"/>
      <c r="N237" s="157"/>
      <c r="O237" s="157"/>
      <c r="P237" s="157"/>
      <c r="Q237" s="157"/>
      <c r="R237" s="157"/>
      <c r="S237" s="157"/>
      <c r="T237" s="157"/>
      <c r="U237" s="157"/>
      <c r="V237" s="157"/>
      <c r="W237" s="157"/>
      <c r="X237" s="157"/>
      <c r="Y237" s="157"/>
      <c r="Z237" s="157"/>
    </row>
    <row r="238" spans="1:26" ht="15.75" customHeight="1" x14ac:dyDescent="0.25">
      <c r="A238" s="157"/>
      <c r="B238" s="157"/>
      <c r="C238" s="62"/>
      <c r="D238" s="62"/>
      <c r="E238" s="62"/>
      <c r="F238" s="167"/>
      <c r="G238" s="161"/>
      <c r="H238" s="157"/>
      <c r="I238" s="157"/>
      <c r="J238" s="157"/>
      <c r="K238" s="157"/>
      <c r="L238" s="157"/>
      <c r="M238" s="157"/>
      <c r="N238" s="157"/>
      <c r="O238" s="157"/>
      <c r="P238" s="157"/>
      <c r="Q238" s="157"/>
      <c r="R238" s="157"/>
      <c r="S238" s="157"/>
      <c r="T238" s="157"/>
      <c r="U238" s="157"/>
      <c r="V238" s="157"/>
      <c r="W238" s="157"/>
      <c r="X238" s="157"/>
      <c r="Y238" s="157"/>
      <c r="Z238" s="157"/>
    </row>
    <row r="239" spans="1:26" ht="15.75" customHeight="1" x14ac:dyDescent="0.25">
      <c r="A239" s="157"/>
      <c r="B239" s="157"/>
      <c r="C239" s="62"/>
      <c r="D239" s="62"/>
      <c r="E239" s="62"/>
      <c r="F239" s="167"/>
      <c r="G239" s="161"/>
      <c r="H239" s="157"/>
      <c r="I239" s="157"/>
      <c r="J239" s="157"/>
      <c r="K239" s="157"/>
      <c r="L239" s="157"/>
      <c r="M239" s="157"/>
      <c r="N239" s="157"/>
      <c r="O239" s="157"/>
      <c r="P239" s="157"/>
      <c r="Q239" s="157"/>
      <c r="R239" s="157"/>
      <c r="S239" s="157"/>
      <c r="T239" s="157"/>
      <c r="U239" s="157"/>
      <c r="V239" s="157"/>
      <c r="W239" s="157"/>
      <c r="X239" s="157"/>
      <c r="Y239" s="157"/>
      <c r="Z239" s="157"/>
    </row>
    <row r="240" spans="1:26" ht="15.75" customHeight="1" x14ac:dyDescent="0.25">
      <c r="A240" s="157"/>
      <c r="B240" s="157"/>
      <c r="C240" s="62"/>
      <c r="D240" s="62"/>
      <c r="E240" s="62"/>
      <c r="F240" s="167"/>
      <c r="G240" s="161"/>
      <c r="H240" s="157"/>
      <c r="I240" s="157"/>
      <c r="J240" s="157"/>
      <c r="K240" s="157"/>
      <c r="L240" s="157"/>
      <c r="M240" s="157"/>
      <c r="N240" s="157"/>
      <c r="O240" s="157"/>
      <c r="P240" s="157"/>
      <c r="Q240" s="157"/>
      <c r="R240" s="157"/>
      <c r="S240" s="157"/>
      <c r="T240" s="157"/>
      <c r="U240" s="157"/>
      <c r="V240" s="157"/>
      <c r="W240" s="157"/>
      <c r="X240" s="157"/>
      <c r="Y240" s="157"/>
      <c r="Z240" s="157"/>
    </row>
    <row r="241" spans="1:26" ht="15.75" customHeight="1" x14ac:dyDescent="0.25">
      <c r="A241" s="157"/>
      <c r="B241" s="157"/>
      <c r="C241" s="62"/>
      <c r="D241" s="62"/>
      <c r="E241" s="62"/>
      <c r="F241" s="167"/>
      <c r="G241" s="161"/>
      <c r="H241" s="157"/>
      <c r="I241" s="157"/>
      <c r="J241" s="157"/>
      <c r="K241" s="157"/>
      <c r="L241" s="157"/>
      <c r="M241" s="157"/>
      <c r="N241" s="157"/>
      <c r="O241" s="157"/>
      <c r="P241" s="157"/>
      <c r="Q241" s="157"/>
      <c r="R241" s="157"/>
      <c r="S241" s="157"/>
      <c r="T241" s="157"/>
      <c r="U241" s="157"/>
      <c r="V241" s="157"/>
      <c r="W241" s="157"/>
      <c r="X241" s="157"/>
      <c r="Y241" s="157"/>
      <c r="Z241" s="157"/>
    </row>
    <row r="242" spans="1:26" ht="15.75" customHeight="1" x14ac:dyDescent="0.25">
      <c r="A242" s="157"/>
      <c r="B242" s="157"/>
      <c r="C242" s="62"/>
      <c r="D242" s="62"/>
      <c r="E242" s="62"/>
      <c r="F242" s="167"/>
      <c r="G242" s="161"/>
      <c r="H242" s="157"/>
      <c r="I242" s="157"/>
      <c r="J242" s="157"/>
      <c r="K242" s="157"/>
      <c r="L242" s="157"/>
      <c r="M242" s="157"/>
      <c r="N242" s="157"/>
      <c r="O242" s="157"/>
      <c r="P242" s="157"/>
      <c r="Q242" s="157"/>
      <c r="R242" s="157"/>
      <c r="S242" s="157"/>
      <c r="T242" s="157"/>
      <c r="U242" s="157"/>
      <c r="V242" s="157"/>
      <c r="W242" s="157"/>
      <c r="X242" s="157"/>
      <c r="Y242" s="157"/>
      <c r="Z242" s="157"/>
    </row>
    <row r="243" spans="1:26" ht="15.75" customHeight="1" x14ac:dyDescent="0.25">
      <c r="A243" s="157"/>
      <c r="B243" s="157"/>
      <c r="C243" s="62"/>
      <c r="D243" s="62"/>
      <c r="E243" s="62"/>
      <c r="F243" s="167"/>
      <c r="G243" s="161"/>
      <c r="H243" s="157"/>
      <c r="I243" s="157"/>
      <c r="J243" s="157"/>
      <c r="K243" s="157"/>
      <c r="L243" s="157"/>
      <c r="M243" s="157"/>
      <c r="N243" s="157"/>
      <c r="O243" s="157"/>
      <c r="P243" s="157"/>
      <c r="Q243" s="157"/>
      <c r="R243" s="157"/>
      <c r="S243" s="157"/>
      <c r="T243" s="157"/>
      <c r="U243" s="157"/>
      <c r="V243" s="157"/>
      <c r="W243" s="157"/>
      <c r="X243" s="157"/>
      <c r="Y243" s="157"/>
      <c r="Z243" s="157"/>
    </row>
    <row r="244" spans="1:26" ht="15.75" customHeight="1" x14ac:dyDescent="0.25">
      <c r="A244" s="157"/>
      <c r="B244" s="157"/>
      <c r="C244" s="62"/>
      <c r="D244" s="62"/>
      <c r="E244" s="62"/>
      <c r="F244" s="167"/>
      <c r="G244" s="161"/>
      <c r="H244" s="157"/>
      <c r="I244" s="157"/>
      <c r="J244" s="157"/>
      <c r="K244" s="157"/>
      <c r="L244" s="157"/>
      <c r="M244" s="157"/>
      <c r="N244" s="157"/>
      <c r="O244" s="157"/>
      <c r="P244" s="157"/>
      <c r="Q244" s="157"/>
      <c r="R244" s="157"/>
      <c r="S244" s="157"/>
      <c r="T244" s="157"/>
      <c r="U244" s="157"/>
      <c r="V244" s="157"/>
      <c r="W244" s="157"/>
      <c r="X244" s="157"/>
      <c r="Y244" s="157"/>
      <c r="Z244" s="157"/>
    </row>
    <row r="245" spans="1:26" ht="15.75" customHeight="1" x14ac:dyDescent="0.25">
      <c r="A245" s="157"/>
      <c r="B245" s="157"/>
      <c r="C245" s="62"/>
      <c r="D245" s="62"/>
      <c r="E245" s="62"/>
      <c r="F245" s="167"/>
      <c r="G245" s="161"/>
      <c r="H245" s="157"/>
      <c r="I245" s="157"/>
      <c r="J245" s="157"/>
      <c r="K245" s="157"/>
      <c r="L245" s="157"/>
      <c r="M245" s="157"/>
      <c r="N245" s="157"/>
      <c r="O245" s="157"/>
      <c r="P245" s="157"/>
      <c r="Q245" s="157"/>
      <c r="R245" s="157"/>
      <c r="S245" s="157"/>
      <c r="T245" s="157"/>
      <c r="U245" s="157"/>
      <c r="V245" s="157"/>
      <c r="W245" s="157"/>
      <c r="X245" s="157"/>
      <c r="Y245" s="157"/>
      <c r="Z245" s="157"/>
    </row>
    <row r="246" spans="1:26" ht="15.75" customHeight="1" x14ac:dyDescent="0.25">
      <c r="A246" s="157"/>
      <c r="B246" s="157"/>
      <c r="C246" s="62"/>
      <c r="D246" s="62"/>
      <c r="E246" s="62"/>
      <c r="F246" s="167"/>
      <c r="G246" s="161"/>
      <c r="H246" s="157"/>
      <c r="I246" s="157"/>
      <c r="J246" s="157"/>
      <c r="K246" s="157"/>
      <c r="L246" s="157"/>
      <c r="M246" s="157"/>
      <c r="N246" s="157"/>
      <c r="O246" s="157"/>
      <c r="P246" s="157"/>
      <c r="Q246" s="157"/>
      <c r="R246" s="157"/>
      <c r="S246" s="157"/>
      <c r="T246" s="157"/>
      <c r="U246" s="157"/>
      <c r="V246" s="157"/>
      <c r="W246" s="157"/>
      <c r="X246" s="157"/>
      <c r="Y246" s="157"/>
      <c r="Z246" s="157"/>
    </row>
    <row r="247" spans="1:26" ht="15.75" customHeight="1" x14ac:dyDescent="0.25">
      <c r="A247" s="157"/>
      <c r="B247" s="157"/>
      <c r="C247" s="62"/>
      <c r="D247" s="62"/>
      <c r="E247" s="62"/>
      <c r="F247" s="167"/>
      <c r="G247" s="161"/>
      <c r="H247" s="157"/>
      <c r="I247" s="157"/>
      <c r="J247" s="157"/>
      <c r="K247" s="157"/>
      <c r="L247" s="157"/>
      <c r="M247" s="157"/>
      <c r="N247" s="157"/>
      <c r="O247" s="157"/>
      <c r="P247" s="157"/>
      <c r="Q247" s="157"/>
      <c r="R247" s="157"/>
      <c r="S247" s="157"/>
      <c r="T247" s="157"/>
      <c r="U247" s="157"/>
      <c r="V247" s="157"/>
      <c r="W247" s="157"/>
      <c r="X247" s="157"/>
      <c r="Y247" s="157"/>
      <c r="Z247" s="157"/>
    </row>
    <row r="248" spans="1:26" ht="15.75" customHeight="1" x14ac:dyDescent="0.25">
      <c r="A248" s="157"/>
      <c r="B248" s="157"/>
      <c r="C248" s="62"/>
      <c r="D248" s="62"/>
      <c r="E248" s="62"/>
      <c r="F248" s="167"/>
      <c r="G248" s="161"/>
      <c r="H248" s="157"/>
      <c r="I248" s="157"/>
      <c r="J248" s="157"/>
      <c r="K248" s="157"/>
      <c r="L248" s="157"/>
      <c r="M248" s="157"/>
      <c r="N248" s="157"/>
      <c r="O248" s="157"/>
      <c r="P248" s="157"/>
      <c r="Q248" s="157"/>
      <c r="R248" s="157"/>
      <c r="S248" s="157"/>
      <c r="T248" s="157"/>
      <c r="U248" s="157"/>
      <c r="V248" s="157"/>
      <c r="W248" s="157"/>
      <c r="X248" s="157"/>
      <c r="Y248" s="157"/>
      <c r="Z248" s="157"/>
    </row>
    <row r="249" spans="1:26" ht="15.75" customHeight="1" x14ac:dyDescent="0.25">
      <c r="A249" s="157"/>
      <c r="B249" s="157"/>
      <c r="C249" s="62"/>
      <c r="D249" s="62"/>
      <c r="E249" s="62"/>
      <c r="F249" s="167"/>
      <c r="G249" s="161"/>
      <c r="H249" s="157"/>
      <c r="I249" s="157"/>
      <c r="J249" s="157"/>
      <c r="K249" s="157"/>
      <c r="L249" s="157"/>
      <c r="M249" s="157"/>
      <c r="N249" s="157"/>
      <c r="O249" s="157"/>
      <c r="P249" s="157"/>
      <c r="Q249" s="157"/>
      <c r="R249" s="157"/>
      <c r="S249" s="157"/>
      <c r="T249" s="157"/>
      <c r="U249" s="157"/>
      <c r="V249" s="157"/>
      <c r="W249" s="157"/>
      <c r="X249" s="157"/>
      <c r="Y249" s="157"/>
      <c r="Z249" s="157"/>
    </row>
    <row r="250" spans="1:26" ht="15.75" customHeight="1" x14ac:dyDescent="0.25">
      <c r="A250" s="157"/>
      <c r="B250" s="157"/>
      <c r="C250" s="62"/>
      <c r="D250" s="62"/>
      <c r="E250" s="62"/>
      <c r="F250" s="167"/>
      <c r="G250" s="161"/>
      <c r="H250" s="157"/>
      <c r="I250" s="157"/>
      <c r="J250" s="157"/>
      <c r="K250" s="157"/>
      <c r="L250" s="157"/>
      <c r="M250" s="157"/>
      <c r="N250" s="157"/>
      <c r="O250" s="157"/>
      <c r="P250" s="157"/>
      <c r="Q250" s="157"/>
      <c r="R250" s="157"/>
      <c r="S250" s="157"/>
      <c r="T250" s="157"/>
      <c r="U250" s="157"/>
      <c r="V250" s="157"/>
      <c r="W250" s="157"/>
      <c r="X250" s="157"/>
      <c r="Y250" s="157"/>
      <c r="Z250" s="157"/>
    </row>
    <row r="251" spans="1:26" ht="15.75" customHeight="1" x14ac:dyDescent="0.25">
      <c r="A251" s="157"/>
      <c r="B251" s="157"/>
      <c r="C251" s="62"/>
      <c r="D251" s="62"/>
      <c r="E251" s="62"/>
      <c r="F251" s="167"/>
      <c r="G251" s="161"/>
      <c r="H251" s="157"/>
      <c r="I251" s="157"/>
      <c r="J251" s="157"/>
      <c r="K251" s="157"/>
      <c r="L251" s="157"/>
      <c r="M251" s="157"/>
      <c r="N251" s="157"/>
      <c r="O251" s="157"/>
      <c r="P251" s="157"/>
      <c r="Q251" s="157"/>
      <c r="R251" s="157"/>
      <c r="S251" s="157"/>
      <c r="T251" s="157"/>
      <c r="U251" s="157"/>
      <c r="V251" s="157"/>
      <c r="W251" s="157"/>
      <c r="X251" s="157"/>
      <c r="Y251" s="157"/>
      <c r="Z251" s="157"/>
    </row>
    <row r="252" spans="1:26" ht="15.75" customHeight="1" x14ac:dyDescent="0.25">
      <c r="A252" s="157"/>
      <c r="B252" s="157"/>
      <c r="C252" s="62"/>
      <c r="D252" s="62"/>
      <c r="E252" s="62"/>
      <c r="F252" s="167"/>
      <c r="G252" s="161"/>
      <c r="H252" s="157"/>
      <c r="I252" s="157"/>
      <c r="J252" s="157"/>
      <c r="K252" s="157"/>
      <c r="L252" s="157"/>
      <c r="M252" s="157"/>
      <c r="N252" s="157"/>
      <c r="O252" s="157"/>
      <c r="P252" s="157"/>
      <c r="Q252" s="157"/>
      <c r="R252" s="157"/>
      <c r="S252" s="157"/>
      <c r="T252" s="157"/>
      <c r="U252" s="157"/>
      <c r="V252" s="157"/>
      <c r="W252" s="157"/>
      <c r="X252" s="157"/>
      <c r="Y252" s="157"/>
      <c r="Z252" s="157"/>
    </row>
    <row r="253" spans="1:26" ht="15.75" customHeight="1" x14ac:dyDescent="0.25">
      <c r="A253" s="157"/>
      <c r="B253" s="157"/>
      <c r="C253" s="62"/>
      <c r="D253" s="62"/>
      <c r="E253" s="62"/>
      <c r="F253" s="167"/>
      <c r="G253" s="161"/>
      <c r="H253" s="157"/>
      <c r="I253" s="157"/>
      <c r="J253" s="157"/>
      <c r="K253" s="157"/>
      <c r="L253" s="157"/>
      <c r="M253" s="157"/>
      <c r="N253" s="157"/>
      <c r="O253" s="157"/>
      <c r="P253" s="157"/>
      <c r="Q253" s="157"/>
      <c r="R253" s="157"/>
      <c r="S253" s="157"/>
      <c r="T253" s="157"/>
      <c r="U253" s="157"/>
      <c r="V253" s="157"/>
      <c r="W253" s="157"/>
      <c r="X253" s="157"/>
      <c r="Y253" s="157"/>
      <c r="Z253" s="157"/>
    </row>
    <row r="254" spans="1:26" ht="15.75" customHeight="1" x14ac:dyDescent="0.25">
      <c r="A254" s="157"/>
      <c r="B254" s="157"/>
      <c r="C254" s="62"/>
      <c r="D254" s="62"/>
      <c r="E254" s="62"/>
      <c r="F254" s="167"/>
      <c r="G254" s="161"/>
      <c r="H254" s="157"/>
      <c r="I254" s="157"/>
      <c r="J254" s="157"/>
      <c r="K254" s="157"/>
      <c r="L254" s="157"/>
      <c r="M254" s="157"/>
      <c r="N254" s="157"/>
      <c r="O254" s="157"/>
      <c r="P254" s="157"/>
      <c r="Q254" s="157"/>
      <c r="R254" s="157"/>
      <c r="S254" s="157"/>
      <c r="T254" s="157"/>
      <c r="U254" s="157"/>
      <c r="V254" s="157"/>
      <c r="W254" s="157"/>
      <c r="X254" s="157"/>
      <c r="Y254" s="157"/>
      <c r="Z254" s="157"/>
    </row>
    <row r="255" spans="1:26" ht="15.75" customHeight="1" x14ac:dyDescent="0.25">
      <c r="A255" s="157"/>
      <c r="B255" s="157"/>
      <c r="C255" s="62"/>
      <c r="D255" s="62"/>
      <c r="E255" s="62"/>
      <c r="F255" s="167"/>
      <c r="G255" s="161"/>
      <c r="H255" s="157"/>
      <c r="I255" s="157"/>
      <c r="J255" s="157"/>
      <c r="K255" s="157"/>
      <c r="L255" s="157"/>
      <c r="M255" s="157"/>
      <c r="N255" s="157"/>
      <c r="O255" s="157"/>
      <c r="P255" s="157"/>
      <c r="Q255" s="157"/>
      <c r="R255" s="157"/>
      <c r="S255" s="157"/>
      <c r="T255" s="157"/>
      <c r="U255" s="157"/>
      <c r="V255" s="157"/>
      <c r="W255" s="157"/>
      <c r="X255" s="157"/>
      <c r="Y255" s="157"/>
      <c r="Z255" s="157"/>
    </row>
    <row r="256" spans="1:26" ht="15.75" customHeight="1" x14ac:dyDescent="0.25">
      <c r="A256" s="157"/>
      <c r="B256" s="157"/>
      <c r="C256" s="62"/>
      <c r="D256" s="62"/>
      <c r="E256" s="62"/>
      <c r="F256" s="167"/>
      <c r="G256" s="161"/>
      <c r="H256" s="157"/>
      <c r="I256" s="157"/>
      <c r="J256" s="157"/>
      <c r="K256" s="157"/>
      <c r="L256" s="157"/>
      <c r="M256" s="157"/>
      <c r="N256" s="157"/>
      <c r="O256" s="157"/>
      <c r="P256" s="157"/>
      <c r="Q256" s="157"/>
      <c r="R256" s="157"/>
      <c r="S256" s="157"/>
      <c r="T256" s="157"/>
      <c r="U256" s="157"/>
      <c r="V256" s="157"/>
      <c r="W256" s="157"/>
      <c r="X256" s="157"/>
      <c r="Y256" s="157"/>
      <c r="Z256" s="157"/>
    </row>
    <row r="257" spans="1:26" ht="15.75" customHeight="1" x14ac:dyDescent="0.25">
      <c r="A257" s="157"/>
      <c r="B257" s="157"/>
      <c r="C257" s="62"/>
      <c r="D257" s="62"/>
      <c r="E257" s="62"/>
      <c r="F257" s="167"/>
      <c r="G257" s="161"/>
      <c r="H257" s="157"/>
      <c r="I257" s="157"/>
      <c r="J257" s="157"/>
      <c r="K257" s="157"/>
      <c r="L257" s="157"/>
      <c r="M257" s="157"/>
      <c r="N257" s="157"/>
      <c r="O257" s="157"/>
      <c r="P257" s="157"/>
      <c r="Q257" s="157"/>
      <c r="R257" s="157"/>
      <c r="S257" s="157"/>
      <c r="T257" s="157"/>
      <c r="U257" s="157"/>
      <c r="V257" s="157"/>
      <c r="W257" s="157"/>
      <c r="X257" s="157"/>
      <c r="Y257" s="157"/>
      <c r="Z257" s="157"/>
    </row>
    <row r="258" spans="1:26" ht="15.75" customHeight="1" x14ac:dyDescent="0.25">
      <c r="A258" s="157"/>
      <c r="B258" s="157"/>
      <c r="C258" s="62"/>
      <c r="D258" s="62"/>
      <c r="E258" s="62"/>
      <c r="F258" s="167"/>
      <c r="G258" s="161"/>
      <c r="H258" s="157"/>
      <c r="I258" s="157"/>
      <c r="J258" s="157"/>
      <c r="K258" s="157"/>
      <c r="L258" s="157"/>
      <c r="M258" s="157"/>
      <c r="N258" s="157"/>
      <c r="O258" s="157"/>
      <c r="P258" s="157"/>
      <c r="Q258" s="157"/>
      <c r="R258" s="157"/>
      <c r="S258" s="157"/>
      <c r="T258" s="157"/>
      <c r="U258" s="157"/>
      <c r="V258" s="157"/>
      <c r="W258" s="157"/>
      <c r="X258" s="157"/>
      <c r="Y258" s="157"/>
      <c r="Z258" s="157"/>
    </row>
    <row r="259" spans="1:26" ht="15.75" customHeight="1" x14ac:dyDescent="0.25">
      <c r="A259" s="157"/>
      <c r="B259" s="157"/>
      <c r="C259" s="62"/>
      <c r="D259" s="62"/>
      <c r="E259" s="62"/>
      <c r="F259" s="167"/>
      <c r="G259" s="161"/>
      <c r="H259" s="157"/>
      <c r="I259" s="157"/>
      <c r="J259" s="157"/>
      <c r="K259" s="157"/>
      <c r="L259" s="157"/>
      <c r="M259" s="157"/>
      <c r="N259" s="157"/>
      <c r="O259" s="157"/>
      <c r="P259" s="157"/>
      <c r="Q259" s="157"/>
      <c r="R259" s="157"/>
      <c r="S259" s="157"/>
      <c r="T259" s="157"/>
      <c r="U259" s="157"/>
      <c r="V259" s="157"/>
      <c r="W259" s="157"/>
      <c r="X259" s="157"/>
      <c r="Y259" s="157"/>
      <c r="Z259" s="157"/>
    </row>
    <row r="260" spans="1:26" ht="15.75" customHeight="1" x14ac:dyDescent="0.25">
      <c r="A260" s="157"/>
      <c r="B260" s="157"/>
      <c r="C260" s="62"/>
      <c r="D260" s="62"/>
      <c r="E260" s="62"/>
      <c r="F260" s="167"/>
      <c r="G260" s="161"/>
      <c r="H260" s="157"/>
      <c r="I260" s="157"/>
      <c r="J260" s="157"/>
      <c r="K260" s="157"/>
      <c r="L260" s="157"/>
      <c r="M260" s="157"/>
      <c r="N260" s="157"/>
      <c r="O260" s="157"/>
      <c r="P260" s="157"/>
      <c r="Q260" s="157"/>
      <c r="R260" s="157"/>
      <c r="S260" s="157"/>
      <c r="T260" s="157"/>
      <c r="U260" s="157"/>
      <c r="V260" s="157"/>
      <c r="W260" s="157"/>
      <c r="X260" s="157"/>
      <c r="Y260" s="157"/>
      <c r="Z260" s="157"/>
    </row>
    <row r="261" spans="1:26" ht="15.75" customHeight="1" x14ac:dyDescent="0.25">
      <c r="A261" s="157"/>
      <c r="B261" s="157"/>
      <c r="C261" s="62"/>
      <c r="D261" s="62"/>
      <c r="E261" s="62"/>
      <c r="F261" s="167"/>
      <c r="G261" s="161"/>
      <c r="H261" s="157"/>
      <c r="I261" s="157"/>
      <c r="J261" s="157"/>
      <c r="K261" s="157"/>
      <c r="L261" s="157"/>
      <c r="M261" s="157"/>
      <c r="N261" s="157"/>
      <c r="O261" s="157"/>
      <c r="P261" s="157"/>
      <c r="Q261" s="157"/>
      <c r="R261" s="157"/>
      <c r="S261" s="157"/>
      <c r="T261" s="157"/>
      <c r="U261" s="157"/>
      <c r="V261" s="157"/>
      <c r="W261" s="157"/>
      <c r="X261" s="157"/>
      <c r="Y261" s="157"/>
      <c r="Z261" s="157"/>
    </row>
    <row r="262" spans="1:26" ht="15.75" customHeight="1" x14ac:dyDescent="0.25">
      <c r="A262" s="157"/>
      <c r="B262" s="157"/>
      <c r="C262" s="62"/>
      <c r="D262" s="62"/>
      <c r="E262" s="62"/>
      <c r="F262" s="167"/>
      <c r="G262" s="161"/>
      <c r="H262" s="157"/>
      <c r="I262" s="157"/>
      <c r="J262" s="157"/>
      <c r="K262" s="157"/>
      <c r="L262" s="157"/>
      <c r="M262" s="157"/>
      <c r="N262" s="157"/>
      <c r="O262" s="157"/>
      <c r="P262" s="157"/>
      <c r="Q262" s="157"/>
      <c r="R262" s="157"/>
      <c r="S262" s="157"/>
      <c r="T262" s="157"/>
      <c r="U262" s="157"/>
      <c r="V262" s="157"/>
      <c r="W262" s="157"/>
      <c r="X262" s="157"/>
      <c r="Y262" s="157"/>
      <c r="Z262" s="157"/>
    </row>
    <row r="263" spans="1:26" ht="15.75" customHeight="1" x14ac:dyDescent="0.25">
      <c r="A263" s="157"/>
      <c r="B263" s="157"/>
      <c r="C263" s="62"/>
      <c r="D263" s="62"/>
      <c r="E263" s="62"/>
      <c r="F263" s="167"/>
      <c r="G263" s="161"/>
      <c r="H263" s="157"/>
      <c r="I263" s="157"/>
      <c r="J263" s="157"/>
      <c r="K263" s="157"/>
      <c r="L263" s="157"/>
      <c r="M263" s="157"/>
      <c r="N263" s="157"/>
      <c r="O263" s="157"/>
      <c r="P263" s="157"/>
      <c r="Q263" s="157"/>
      <c r="R263" s="157"/>
      <c r="S263" s="157"/>
      <c r="T263" s="157"/>
      <c r="U263" s="157"/>
      <c r="V263" s="157"/>
      <c r="W263" s="157"/>
      <c r="X263" s="157"/>
      <c r="Y263" s="157"/>
      <c r="Z263" s="157"/>
    </row>
    <row r="264" spans="1:26" ht="15.75" customHeight="1" x14ac:dyDescent="0.25">
      <c r="A264" s="157"/>
      <c r="B264" s="157"/>
      <c r="C264" s="62"/>
      <c r="D264" s="62"/>
      <c r="E264" s="62"/>
      <c r="F264" s="167"/>
      <c r="G264" s="161"/>
      <c r="H264" s="157"/>
      <c r="I264" s="157"/>
      <c r="J264" s="157"/>
      <c r="K264" s="157"/>
      <c r="L264" s="157"/>
      <c r="M264" s="157"/>
      <c r="N264" s="157"/>
      <c r="O264" s="157"/>
      <c r="P264" s="157"/>
      <c r="Q264" s="157"/>
      <c r="R264" s="157"/>
      <c r="S264" s="157"/>
      <c r="T264" s="157"/>
      <c r="U264" s="157"/>
      <c r="V264" s="157"/>
      <c r="W264" s="157"/>
      <c r="X264" s="157"/>
      <c r="Y264" s="157"/>
      <c r="Z264" s="157"/>
    </row>
    <row r="265" spans="1:26" ht="15.75" customHeight="1" x14ac:dyDescent="0.25">
      <c r="A265" s="157"/>
      <c r="B265" s="157"/>
      <c r="C265" s="62"/>
      <c r="D265" s="62"/>
      <c r="E265" s="62"/>
      <c r="F265" s="167"/>
      <c r="G265" s="161"/>
      <c r="H265" s="157"/>
      <c r="I265" s="157"/>
      <c r="J265" s="157"/>
      <c r="K265" s="157"/>
      <c r="L265" s="157"/>
      <c r="M265" s="157"/>
      <c r="N265" s="157"/>
      <c r="O265" s="157"/>
      <c r="P265" s="157"/>
      <c r="Q265" s="157"/>
      <c r="R265" s="157"/>
      <c r="S265" s="157"/>
      <c r="T265" s="157"/>
      <c r="U265" s="157"/>
      <c r="V265" s="157"/>
      <c r="W265" s="157"/>
      <c r="X265" s="157"/>
      <c r="Y265" s="157"/>
      <c r="Z265" s="157"/>
    </row>
    <row r="266" spans="1:26" ht="15.75" customHeight="1" x14ac:dyDescent="0.25">
      <c r="A266" s="157"/>
      <c r="B266" s="157"/>
      <c r="C266" s="62"/>
      <c r="D266" s="62"/>
      <c r="E266" s="62"/>
      <c r="F266" s="167"/>
      <c r="G266" s="161"/>
      <c r="H266" s="157"/>
      <c r="I266" s="157"/>
      <c r="J266" s="157"/>
      <c r="K266" s="157"/>
      <c r="L266" s="157"/>
      <c r="M266" s="157"/>
      <c r="N266" s="157"/>
      <c r="O266" s="157"/>
      <c r="P266" s="157"/>
      <c r="Q266" s="157"/>
      <c r="R266" s="157"/>
      <c r="S266" s="157"/>
      <c r="T266" s="157"/>
      <c r="U266" s="157"/>
      <c r="V266" s="157"/>
      <c r="W266" s="157"/>
      <c r="X266" s="157"/>
      <c r="Y266" s="157"/>
      <c r="Z266" s="157"/>
    </row>
    <row r="267" spans="1:26" ht="15.75" customHeight="1" x14ac:dyDescent="0.25">
      <c r="A267" s="157"/>
      <c r="B267" s="157"/>
      <c r="C267" s="62"/>
      <c r="D267" s="62"/>
      <c r="E267" s="62"/>
      <c r="F267" s="167"/>
      <c r="G267" s="161"/>
      <c r="H267" s="157"/>
      <c r="I267" s="157"/>
      <c r="J267" s="157"/>
      <c r="K267" s="157"/>
      <c r="L267" s="157"/>
      <c r="M267" s="157"/>
      <c r="N267" s="157"/>
      <c r="O267" s="157"/>
      <c r="P267" s="157"/>
      <c r="Q267" s="157"/>
      <c r="R267" s="157"/>
      <c r="S267" s="157"/>
      <c r="T267" s="157"/>
      <c r="U267" s="157"/>
      <c r="V267" s="157"/>
      <c r="W267" s="157"/>
      <c r="X267" s="157"/>
      <c r="Y267" s="157"/>
      <c r="Z267" s="157"/>
    </row>
    <row r="268" spans="1:26" ht="15.75" customHeight="1" x14ac:dyDescent="0.25">
      <c r="A268" s="157"/>
      <c r="B268" s="157"/>
      <c r="C268" s="62"/>
      <c r="D268" s="62"/>
      <c r="E268" s="62"/>
      <c r="F268" s="167"/>
      <c r="G268" s="161"/>
      <c r="H268" s="157"/>
      <c r="I268" s="157"/>
      <c r="J268" s="157"/>
      <c r="K268" s="157"/>
      <c r="L268" s="157"/>
      <c r="M268" s="157"/>
      <c r="N268" s="157"/>
      <c r="O268" s="157"/>
      <c r="P268" s="157"/>
      <c r="Q268" s="157"/>
      <c r="R268" s="157"/>
      <c r="S268" s="157"/>
      <c r="T268" s="157"/>
      <c r="U268" s="157"/>
      <c r="V268" s="157"/>
      <c r="W268" s="157"/>
      <c r="X268" s="157"/>
      <c r="Y268" s="157"/>
      <c r="Z268" s="157"/>
    </row>
    <row r="269" spans="1:26" ht="15.75" customHeight="1" x14ac:dyDescent="0.25">
      <c r="A269" s="157"/>
      <c r="B269" s="157"/>
      <c r="C269" s="62"/>
      <c r="D269" s="62"/>
      <c r="E269" s="62"/>
      <c r="F269" s="167"/>
      <c r="G269" s="161"/>
      <c r="H269" s="157"/>
      <c r="I269" s="157"/>
      <c r="J269" s="157"/>
      <c r="K269" s="157"/>
      <c r="L269" s="157"/>
      <c r="M269" s="157"/>
      <c r="N269" s="157"/>
      <c r="O269" s="157"/>
      <c r="P269" s="157"/>
      <c r="Q269" s="157"/>
      <c r="R269" s="157"/>
      <c r="S269" s="157"/>
      <c r="T269" s="157"/>
      <c r="U269" s="157"/>
      <c r="V269" s="157"/>
      <c r="W269" s="157"/>
      <c r="X269" s="157"/>
      <c r="Y269" s="157"/>
      <c r="Z269" s="157"/>
    </row>
    <row r="270" spans="1:26" ht="15.75" customHeight="1" x14ac:dyDescent="0.25">
      <c r="A270" s="157"/>
      <c r="B270" s="157"/>
      <c r="C270" s="62"/>
      <c r="D270" s="62"/>
      <c r="E270" s="62"/>
      <c r="F270" s="167"/>
      <c r="G270" s="161"/>
      <c r="H270" s="157"/>
      <c r="I270" s="157"/>
      <c r="J270" s="157"/>
      <c r="K270" s="157"/>
      <c r="L270" s="157"/>
      <c r="M270" s="157"/>
      <c r="N270" s="157"/>
      <c r="O270" s="157"/>
      <c r="P270" s="157"/>
      <c r="Q270" s="157"/>
      <c r="R270" s="157"/>
      <c r="S270" s="157"/>
      <c r="T270" s="157"/>
      <c r="U270" s="157"/>
      <c r="V270" s="157"/>
      <c r="W270" s="157"/>
      <c r="X270" s="157"/>
      <c r="Y270" s="157"/>
      <c r="Z270" s="157"/>
    </row>
    <row r="271" spans="1:26" ht="15.75" customHeight="1" x14ac:dyDescent="0.25">
      <c r="A271" s="157"/>
      <c r="B271" s="157"/>
      <c r="C271" s="62"/>
      <c r="D271" s="62"/>
      <c r="E271" s="62"/>
      <c r="F271" s="167"/>
      <c r="G271" s="161"/>
      <c r="H271" s="157"/>
      <c r="I271" s="157"/>
      <c r="J271" s="157"/>
      <c r="K271" s="157"/>
      <c r="L271" s="157"/>
      <c r="M271" s="157"/>
      <c r="N271" s="157"/>
      <c r="O271" s="157"/>
      <c r="P271" s="157"/>
      <c r="Q271" s="157"/>
      <c r="R271" s="157"/>
      <c r="S271" s="157"/>
      <c r="T271" s="157"/>
      <c r="U271" s="157"/>
      <c r="V271" s="157"/>
      <c r="W271" s="157"/>
      <c r="X271" s="157"/>
      <c r="Y271" s="157"/>
      <c r="Z271" s="157"/>
    </row>
    <row r="272" spans="1:26" ht="15.75" customHeight="1" x14ac:dyDescent="0.25">
      <c r="A272" s="157"/>
      <c r="B272" s="157"/>
      <c r="C272" s="62"/>
      <c r="D272" s="62"/>
      <c r="E272" s="62"/>
      <c r="F272" s="167"/>
      <c r="G272" s="161"/>
      <c r="H272" s="157"/>
      <c r="I272" s="157"/>
      <c r="J272" s="157"/>
      <c r="K272" s="157"/>
      <c r="L272" s="157"/>
      <c r="M272" s="157"/>
      <c r="N272" s="157"/>
      <c r="O272" s="157"/>
      <c r="P272" s="157"/>
      <c r="Q272" s="157"/>
      <c r="R272" s="157"/>
      <c r="S272" s="157"/>
      <c r="T272" s="157"/>
      <c r="U272" s="157"/>
      <c r="V272" s="157"/>
      <c r="W272" s="157"/>
      <c r="X272" s="157"/>
      <c r="Y272" s="157"/>
      <c r="Z272" s="157"/>
    </row>
    <row r="273" spans="1:26" ht="15.75" customHeight="1" x14ac:dyDescent="0.25">
      <c r="A273" s="157"/>
      <c r="B273" s="157"/>
      <c r="C273" s="62"/>
      <c r="D273" s="62"/>
      <c r="E273" s="62"/>
      <c r="F273" s="167"/>
      <c r="G273" s="161"/>
      <c r="H273" s="157"/>
      <c r="I273" s="157"/>
      <c r="J273" s="157"/>
      <c r="K273" s="157"/>
      <c r="L273" s="157"/>
      <c r="M273" s="157"/>
      <c r="N273" s="157"/>
      <c r="O273" s="157"/>
      <c r="P273" s="157"/>
      <c r="Q273" s="157"/>
      <c r="R273" s="157"/>
      <c r="S273" s="157"/>
      <c r="T273" s="157"/>
      <c r="U273" s="157"/>
      <c r="V273" s="157"/>
      <c r="W273" s="157"/>
      <c r="X273" s="157"/>
      <c r="Y273" s="157"/>
      <c r="Z273" s="157"/>
    </row>
    <row r="274" spans="1:26" ht="15.75" customHeight="1" x14ac:dyDescent="0.25">
      <c r="A274" s="157"/>
      <c r="B274" s="157"/>
      <c r="C274" s="62"/>
      <c r="D274" s="62"/>
      <c r="E274" s="62"/>
      <c r="F274" s="167"/>
      <c r="G274" s="161"/>
      <c r="H274" s="157"/>
      <c r="I274" s="157"/>
      <c r="J274" s="157"/>
      <c r="K274" s="157"/>
      <c r="L274" s="157"/>
      <c r="M274" s="157"/>
      <c r="N274" s="157"/>
      <c r="O274" s="157"/>
      <c r="P274" s="157"/>
      <c r="Q274" s="157"/>
      <c r="R274" s="157"/>
      <c r="S274" s="157"/>
      <c r="T274" s="157"/>
      <c r="U274" s="157"/>
      <c r="V274" s="157"/>
      <c r="W274" s="157"/>
      <c r="X274" s="157"/>
      <c r="Y274" s="157"/>
      <c r="Z274" s="157"/>
    </row>
    <row r="275" spans="1:26" ht="15.75" customHeight="1" x14ac:dyDescent="0.25">
      <c r="A275" s="157"/>
      <c r="B275" s="157"/>
      <c r="C275" s="62"/>
      <c r="D275" s="62"/>
      <c r="E275" s="62"/>
      <c r="F275" s="167"/>
      <c r="G275" s="161"/>
      <c r="H275" s="157"/>
      <c r="I275" s="157"/>
      <c r="J275" s="157"/>
      <c r="K275" s="157"/>
      <c r="L275" s="157"/>
      <c r="M275" s="157"/>
      <c r="N275" s="157"/>
      <c r="O275" s="157"/>
      <c r="P275" s="157"/>
      <c r="Q275" s="157"/>
      <c r="R275" s="157"/>
      <c r="S275" s="157"/>
      <c r="T275" s="157"/>
      <c r="U275" s="157"/>
      <c r="V275" s="157"/>
      <c r="W275" s="157"/>
      <c r="X275" s="157"/>
      <c r="Y275" s="157"/>
      <c r="Z275" s="157"/>
    </row>
    <row r="276" spans="1:26" ht="15.75" customHeight="1" x14ac:dyDescent="0.25">
      <c r="A276" s="157"/>
      <c r="B276" s="157"/>
      <c r="C276" s="62"/>
      <c r="D276" s="62"/>
      <c r="E276" s="62"/>
      <c r="F276" s="167"/>
      <c r="G276" s="161"/>
      <c r="H276" s="157"/>
      <c r="I276" s="157"/>
      <c r="J276" s="157"/>
      <c r="K276" s="157"/>
      <c r="L276" s="157"/>
      <c r="M276" s="157"/>
      <c r="N276" s="157"/>
      <c r="O276" s="157"/>
      <c r="P276" s="157"/>
      <c r="Q276" s="157"/>
      <c r="R276" s="157"/>
      <c r="S276" s="157"/>
      <c r="T276" s="157"/>
      <c r="U276" s="157"/>
      <c r="V276" s="157"/>
      <c r="W276" s="157"/>
      <c r="X276" s="157"/>
      <c r="Y276" s="157"/>
      <c r="Z276" s="157"/>
    </row>
    <row r="277" spans="1:26" ht="15.75" customHeight="1" x14ac:dyDescent="0.25">
      <c r="A277" s="157"/>
      <c r="B277" s="157"/>
      <c r="C277" s="62"/>
      <c r="D277" s="62"/>
      <c r="E277" s="62"/>
      <c r="F277" s="167"/>
      <c r="G277" s="161"/>
      <c r="H277" s="157"/>
      <c r="I277" s="157"/>
      <c r="J277" s="157"/>
      <c r="K277" s="157"/>
      <c r="L277" s="157"/>
      <c r="M277" s="157"/>
      <c r="N277" s="157"/>
      <c r="O277" s="157"/>
      <c r="P277" s="157"/>
      <c r="Q277" s="157"/>
      <c r="R277" s="157"/>
      <c r="S277" s="157"/>
      <c r="T277" s="157"/>
      <c r="U277" s="157"/>
      <c r="V277" s="157"/>
      <c r="W277" s="157"/>
      <c r="X277" s="157"/>
      <c r="Y277" s="157"/>
      <c r="Z277" s="157"/>
    </row>
    <row r="278" spans="1:26" ht="15.75" customHeight="1" x14ac:dyDescent="0.25">
      <c r="A278" s="157"/>
      <c r="B278" s="157"/>
      <c r="C278" s="62"/>
      <c r="D278" s="62"/>
      <c r="E278" s="62"/>
      <c r="F278" s="167"/>
      <c r="G278" s="161"/>
      <c r="H278" s="157"/>
      <c r="I278" s="157"/>
      <c r="J278" s="157"/>
      <c r="K278" s="157"/>
      <c r="L278" s="157"/>
      <c r="M278" s="157"/>
      <c r="N278" s="157"/>
      <c r="O278" s="157"/>
      <c r="P278" s="157"/>
      <c r="Q278" s="157"/>
      <c r="R278" s="157"/>
      <c r="S278" s="157"/>
      <c r="T278" s="157"/>
      <c r="U278" s="157"/>
      <c r="V278" s="157"/>
      <c r="W278" s="157"/>
      <c r="X278" s="157"/>
      <c r="Y278" s="157"/>
      <c r="Z278" s="157"/>
    </row>
    <row r="279" spans="1:26" ht="15.75" customHeight="1" x14ac:dyDescent="0.25">
      <c r="A279" s="157"/>
      <c r="B279" s="157"/>
      <c r="C279" s="62"/>
      <c r="D279" s="62"/>
      <c r="E279" s="62"/>
      <c r="F279" s="167"/>
      <c r="G279" s="161"/>
      <c r="H279" s="157"/>
      <c r="I279" s="157"/>
      <c r="J279" s="157"/>
      <c r="K279" s="157"/>
      <c r="L279" s="157"/>
      <c r="M279" s="157"/>
      <c r="N279" s="157"/>
      <c r="O279" s="157"/>
      <c r="P279" s="157"/>
      <c r="Q279" s="157"/>
      <c r="R279" s="157"/>
      <c r="S279" s="157"/>
      <c r="T279" s="157"/>
      <c r="U279" s="157"/>
      <c r="V279" s="157"/>
      <c r="W279" s="157"/>
      <c r="X279" s="157"/>
      <c r="Y279" s="157"/>
      <c r="Z279" s="157"/>
    </row>
    <row r="280" spans="1:26" ht="15.75" customHeight="1" x14ac:dyDescent="0.25">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spans="1:26" ht="15.75" customHeight="1" x14ac:dyDescent="0.25">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spans="1:26" ht="15.75" customHeight="1" x14ac:dyDescent="0.25">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spans="1:26" ht="15.75" customHeight="1" x14ac:dyDescent="0.25">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spans="1:26" ht="15.75" customHeight="1" x14ac:dyDescent="0.25">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spans="1:26" ht="15.75" customHeight="1" x14ac:dyDescent="0.25">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spans="1:26" ht="15.75" customHeight="1" x14ac:dyDescent="0.25">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spans="1:26" ht="15.75" customHeight="1" x14ac:dyDescent="0.25">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spans="1:26" ht="15.75" customHeight="1" x14ac:dyDescent="0.25">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spans="1:26" ht="15.75" customHeight="1" x14ac:dyDescent="0.25">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spans="1:26" ht="15.75" customHeight="1" x14ac:dyDescent="0.25">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spans="1:26" ht="15.75" customHeight="1" x14ac:dyDescent="0.25">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spans="1:26" ht="15.75" customHeight="1" x14ac:dyDescent="0.25">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spans="1:26" ht="15.75" customHeight="1" x14ac:dyDescent="0.25">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spans="1:26" ht="15.75" customHeight="1" x14ac:dyDescent="0.25">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spans="1:26" ht="15.75" customHeight="1" x14ac:dyDescent="0.25">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spans="1:26" ht="15.75" customHeight="1" x14ac:dyDescent="0.25">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spans="1:26" ht="15.75" customHeight="1" x14ac:dyDescent="0.25">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spans="1:26" ht="15.75" customHeight="1" x14ac:dyDescent="0.25">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spans="1:26" ht="15.75" customHeight="1" x14ac:dyDescent="0.25">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spans="1:26" ht="15.75" customHeight="1" x14ac:dyDescent="0.25">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spans="1:26" ht="15.75" customHeight="1" x14ac:dyDescent="0.25">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spans="1:26" ht="15.75" customHeight="1" x14ac:dyDescent="0.25">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spans="1:26" ht="15.75" customHeight="1" x14ac:dyDescent="0.25">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spans="1:26" ht="15.75" customHeight="1" x14ac:dyDescent="0.25">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spans="1:26" ht="15.75" customHeight="1" x14ac:dyDescent="0.25">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spans="1:26" ht="15.75" customHeight="1" x14ac:dyDescent="0.25">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spans="1:26" ht="15.75" customHeight="1" x14ac:dyDescent="0.25">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spans="1:26" ht="15.75" customHeight="1" x14ac:dyDescent="0.25">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spans="1:26" ht="15.75" customHeight="1" x14ac:dyDescent="0.25">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spans="1:26" ht="15.75" customHeight="1" x14ac:dyDescent="0.25">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spans="1:26" ht="15.75" customHeight="1" x14ac:dyDescent="0.25">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spans="1:26" ht="15.75" customHeight="1" x14ac:dyDescent="0.25">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spans="1:26" ht="15.75" customHeight="1" x14ac:dyDescent="0.25">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spans="1:26" ht="15.75" customHeight="1" x14ac:dyDescent="0.25">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spans="1:26" ht="15.75" customHeight="1" x14ac:dyDescent="0.25">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spans="1:26" ht="15.75" customHeight="1" x14ac:dyDescent="0.25">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spans="1:26" ht="15.75" customHeight="1" x14ac:dyDescent="0.25">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spans="1:26" ht="15.75" customHeight="1" x14ac:dyDescent="0.25">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spans="1:26" ht="15.75" customHeight="1" x14ac:dyDescent="0.25">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spans="1:26" ht="15.75" customHeight="1" x14ac:dyDescent="0.25">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spans="1:26" ht="15.75" customHeight="1" x14ac:dyDescent="0.25">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spans="1:26" ht="15.75" customHeight="1" x14ac:dyDescent="0.25">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spans="1:26" ht="15.75" customHeight="1" x14ac:dyDescent="0.25">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spans="1:26" ht="15.75" customHeight="1" x14ac:dyDescent="0.25">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spans="1:26" ht="15.75" customHeight="1" x14ac:dyDescent="0.25">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spans="1:26" ht="15.75" customHeight="1" x14ac:dyDescent="0.25">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spans="1:26" ht="15.75" customHeight="1" x14ac:dyDescent="0.25">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spans="1:26" ht="15.75" customHeight="1" x14ac:dyDescent="0.25">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spans="1:26" ht="15.75" customHeight="1" x14ac:dyDescent="0.25">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spans="1:26" ht="15.75" customHeight="1" x14ac:dyDescent="0.25">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spans="1:26" ht="15.75" customHeight="1" x14ac:dyDescent="0.25">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spans="1:26" ht="15.75" customHeight="1" x14ac:dyDescent="0.25">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spans="1:26" ht="15.75" customHeight="1" x14ac:dyDescent="0.25">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spans="1:26" ht="15.75" customHeight="1" x14ac:dyDescent="0.25">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spans="1:26" ht="15.75" customHeight="1" x14ac:dyDescent="0.25">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spans="1:26" ht="15.75" customHeight="1" x14ac:dyDescent="0.25">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spans="1:26" ht="15.75" customHeight="1" x14ac:dyDescent="0.25">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spans="1:26" ht="15.75" customHeight="1" x14ac:dyDescent="0.25">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spans="1:26" ht="15.75" customHeight="1" x14ac:dyDescent="0.25">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spans="1:26" ht="15.75" customHeight="1" x14ac:dyDescent="0.25">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spans="1:26" ht="15.75" customHeight="1" x14ac:dyDescent="0.25">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spans="1:26" ht="15.75" customHeight="1" x14ac:dyDescent="0.25">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spans="1:26" ht="15.75" customHeight="1" x14ac:dyDescent="0.25">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spans="1:26" ht="15.75" customHeight="1" x14ac:dyDescent="0.25">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spans="1:26" ht="15.75" customHeight="1" x14ac:dyDescent="0.25">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spans="1:26" ht="15.75" customHeight="1" x14ac:dyDescent="0.25">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spans="1:26" ht="15.75" customHeight="1" x14ac:dyDescent="0.25">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spans="1:26" ht="15.75" customHeight="1" x14ac:dyDescent="0.25">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spans="1:26" ht="15.75" customHeight="1" x14ac:dyDescent="0.25">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spans="1:26" ht="15.75" customHeight="1" x14ac:dyDescent="0.25">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spans="1:26" ht="15.75" customHeight="1" x14ac:dyDescent="0.25">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spans="1:26" ht="15.75" customHeight="1" x14ac:dyDescent="0.25">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spans="1:26" ht="15.75" customHeight="1" x14ac:dyDescent="0.25">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spans="1:26" ht="15.75" customHeight="1" x14ac:dyDescent="0.25">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spans="1:26" ht="15.75" customHeight="1" x14ac:dyDescent="0.25">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spans="1:26" ht="15.75" customHeight="1" x14ac:dyDescent="0.25">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spans="1:26" ht="15.75" customHeight="1" x14ac:dyDescent="0.25">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spans="1:26" ht="15.75" customHeight="1" x14ac:dyDescent="0.25">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spans="1:26" ht="15.75" customHeight="1" x14ac:dyDescent="0.25">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spans="1:26" ht="15.75" customHeight="1" x14ac:dyDescent="0.25">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spans="1:26" ht="15.75" customHeight="1" x14ac:dyDescent="0.25">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spans="1:26" ht="15.75" customHeight="1" x14ac:dyDescent="0.25">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spans="1:26" ht="15.75" customHeight="1" x14ac:dyDescent="0.25">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spans="1:26" ht="15.75" customHeight="1" x14ac:dyDescent="0.25">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spans="1:26" ht="15.75" customHeight="1" x14ac:dyDescent="0.25">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spans="1:26" ht="15.75" customHeight="1" x14ac:dyDescent="0.25">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spans="1:26" ht="15.75" customHeight="1" x14ac:dyDescent="0.25">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spans="1:26" ht="15.75" customHeight="1" x14ac:dyDescent="0.25">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spans="1:26" ht="15.75" customHeight="1" x14ac:dyDescent="0.25">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spans="1:26" ht="15.75" customHeight="1" x14ac:dyDescent="0.25">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spans="1:26" ht="15.75" customHeight="1" x14ac:dyDescent="0.25">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spans="1:26" ht="15.75" customHeight="1" x14ac:dyDescent="0.25">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spans="1:26" ht="15.75" customHeight="1" x14ac:dyDescent="0.25">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spans="1:26" ht="15.75" customHeight="1" x14ac:dyDescent="0.25">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spans="1:26" ht="15.75" customHeight="1" x14ac:dyDescent="0.25">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spans="1:26" ht="15.75" customHeight="1" x14ac:dyDescent="0.25">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spans="1:26" ht="15.75" customHeight="1" x14ac:dyDescent="0.25">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spans="1:26" ht="15.75" customHeight="1" x14ac:dyDescent="0.25">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spans="1:26" ht="15.75" customHeight="1" x14ac:dyDescent="0.25">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spans="1:26" ht="15.75" customHeight="1" x14ac:dyDescent="0.25">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spans="1:26" ht="15.75" customHeight="1" x14ac:dyDescent="0.25">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spans="1:26" ht="15.75" customHeight="1" x14ac:dyDescent="0.25">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spans="1:26" ht="15.75" customHeight="1" x14ac:dyDescent="0.25">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spans="1:26" ht="15.75" customHeight="1" x14ac:dyDescent="0.25">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spans="1:26" ht="15.75" customHeight="1" x14ac:dyDescent="0.25">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spans="1:26" ht="15.75" customHeight="1" x14ac:dyDescent="0.25">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spans="1:26" ht="15.75" customHeight="1" x14ac:dyDescent="0.25">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spans="1:26" ht="15.75" customHeight="1" x14ac:dyDescent="0.25">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spans="1:26" ht="15.75" customHeight="1" x14ac:dyDescent="0.25">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spans="1:26" ht="15.75" customHeight="1" x14ac:dyDescent="0.25">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spans="1:26" ht="15.75" customHeight="1" x14ac:dyDescent="0.25">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spans="1:26" ht="15.75" customHeight="1" x14ac:dyDescent="0.25">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spans="1:26" ht="15.75" customHeight="1" x14ac:dyDescent="0.25">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spans="1:26" ht="15.75" customHeight="1" x14ac:dyDescent="0.25">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spans="1:26" ht="15.75" customHeight="1" x14ac:dyDescent="0.25">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spans="1:26" ht="15.75" customHeight="1" x14ac:dyDescent="0.25">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spans="1:26" ht="15.75" customHeight="1" x14ac:dyDescent="0.25">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spans="1:26" ht="15.75" customHeight="1" x14ac:dyDescent="0.25">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spans="1:26" ht="15.75" customHeight="1" x14ac:dyDescent="0.25">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spans="1:26" ht="15.75" customHeight="1" x14ac:dyDescent="0.25">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spans="1:26" ht="15.75" customHeight="1" x14ac:dyDescent="0.25">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spans="1:26" ht="15.75" customHeight="1" x14ac:dyDescent="0.25">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spans="1:26" ht="15.75" customHeight="1" x14ac:dyDescent="0.25">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spans="1:26" ht="15.75" customHeight="1" x14ac:dyDescent="0.25">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spans="1:26" ht="15.75" customHeight="1" x14ac:dyDescent="0.25">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spans="1:26" ht="15.75" customHeight="1" x14ac:dyDescent="0.25">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spans="1:26" ht="15.75" customHeight="1" x14ac:dyDescent="0.25">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spans="1:26" ht="15.75" customHeight="1" x14ac:dyDescent="0.25">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spans="1:26" ht="15.75" customHeight="1" x14ac:dyDescent="0.25">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spans="1:26" ht="15.75" customHeight="1" x14ac:dyDescent="0.25">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spans="1:26" ht="15.75" customHeight="1" x14ac:dyDescent="0.25">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spans="1:26" ht="15.75" customHeight="1" x14ac:dyDescent="0.25">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spans="1:26" ht="15.75" customHeight="1" x14ac:dyDescent="0.25">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spans="1:26" ht="15.75" customHeight="1" x14ac:dyDescent="0.25">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spans="1:26" ht="15.75" customHeight="1" x14ac:dyDescent="0.25">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spans="1:26" ht="15.75" customHeight="1" x14ac:dyDescent="0.25">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spans="1:26" ht="15.75" customHeight="1" x14ac:dyDescent="0.25">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spans="1:26" ht="15.75" customHeight="1" x14ac:dyDescent="0.25">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spans="1:26" ht="15.75" customHeight="1" x14ac:dyDescent="0.25">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spans="1:26" ht="15.75" customHeight="1" x14ac:dyDescent="0.25">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spans="1:26" ht="15.75" customHeight="1" x14ac:dyDescent="0.25">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spans="1:26" ht="15.75" customHeight="1" x14ac:dyDescent="0.25">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spans="1:26" ht="15.75" customHeight="1" x14ac:dyDescent="0.25">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spans="1:26" ht="15.75" customHeight="1" x14ac:dyDescent="0.25">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spans="1:26" ht="15.75" customHeight="1" x14ac:dyDescent="0.25">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spans="1:26" ht="15.75" customHeight="1" x14ac:dyDescent="0.25">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spans="1:26" ht="15.75" customHeight="1" x14ac:dyDescent="0.25">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spans="1:26" ht="15.75" customHeight="1" x14ac:dyDescent="0.25">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spans="1:26" ht="15.75" customHeight="1" x14ac:dyDescent="0.25">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spans="1:26" ht="15.75" customHeight="1" x14ac:dyDescent="0.25">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spans="1:26" ht="15.75" customHeight="1" x14ac:dyDescent="0.25">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spans="1:26" ht="15.75" customHeight="1" x14ac:dyDescent="0.25">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spans="1:26" ht="15.75" customHeight="1" x14ac:dyDescent="0.25">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spans="1:26" ht="15.75" customHeight="1" x14ac:dyDescent="0.25">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spans="1:26" ht="15.75" customHeight="1" x14ac:dyDescent="0.25">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spans="1:26" ht="15.75" customHeight="1" x14ac:dyDescent="0.25">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spans="1:26" ht="15.75" customHeight="1" x14ac:dyDescent="0.25">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spans="1:26" ht="15.75" customHeight="1" x14ac:dyDescent="0.25">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spans="1:26" ht="15.75" customHeight="1" x14ac:dyDescent="0.25">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spans="1:26" ht="15.75" customHeight="1" x14ac:dyDescent="0.25">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spans="1:26" ht="15.75" customHeight="1" x14ac:dyDescent="0.25">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spans="1:26" ht="15.75" customHeight="1" x14ac:dyDescent="0.25">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spans="1:26" ht="15.75" customHeight="1" x14ac:dyDescent="0.25">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spans="1:26" ht="15.75" customHeight="1" x14ac:dyDescent="0.25">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spans="1:26" ht="15.75" customHeight="1" x14ac:dyDescent="0.25">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spans="1:26" ht="15.75" customHeight="1" x14ac:dyDescent="0.25">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spans="1:26" ht="15.75" customHeight="1" x14ac:dyDescent="0.25">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spans="1:26" ht="15.75" customHeight="1" x14ac:dyDescent="0.25">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spans="1:26" ht="15.75" customHeight="1" x14ac:dyDescent="0.25">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spans="1:26" ht="15.75" customHeight="1" x14ac:dyDescent="0.25">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spans="1:26" ht="15.75" customHeight="1" x14ac:dyDescent="0.25">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spans="1:26" ht="15.75" customHeight="1" x14ac:dyDescent="0.25">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1:26" ht="15.75" customHeight="1" x14ac:dyDescent="0.25">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spans="1:26" ht="15.75" customHeight="1" x14ac:dyDescent="0.25">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spans="1:26" ht="15.75" customHeight="1" x14ac:dyDescent="0.25">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spans="1:26" ht="15.75" customHeight="1" x14ac:dyDescent="0.25">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spans="1:26" ht="15.75" customHeight="1" x14ac:dyDescent="0.25">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spans="1:26" ht="15.75" customHeight="1" x14ac:dyDescent="0.25">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spans="1:26" ht="15.75" customHeight="1" x14ac:dyDescent="0.25">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spans="1:26" ht="15.75" customHeight="1" x14ac:dyDescent="0.25">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spans="1:26" ht="15.75" customHeight="1" x14ac:dyDescent="0.25">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spans="1:26" ht="15.75" customHeight="1" x14ac:dyDescent="0.25">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spans="1:26" ht="15.75" customHeight="1" x14ac:dyDescent="0.25">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spans="1:26" ht="15.75" customHeight="1" x14ac:dyDescent="0.25">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spans="1:26" ht="15.75" customHeight="1" x14ac:dyDescent="0.25">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spans="1:26" ht="15.75" customHeight="1" x14ac:dyDescent="0.25">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spans="1:26" ht="15.75" customHeight="1" x14ac:dyDescent="0.25">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spans="1:26" ht="15.75" customHeight="1" x14ac:dyDescent="0.25">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spans="1:26" ht="15.75" customHeight="1" x14ac:dyDescent="0.25">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spans="1:26" ht="15.75" customHeight="1" x14ac:dyDescent="0.25">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spans="1:26" ht="15.75" customHeight="1" x14ac:dyDescent="0.25">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spans="1:26" ht="15.75" customHeight="1" x14ac:dyDescent="0.25">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spans="1:26" ht="15.75" customHeight="1" x14ac:dyDescent="0.25">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spans="1:26" ht="15.75" customHeight="1" x14ac:dyDescent="0.25">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spans="1:26" ht="15.75" customHeight="1" x14ac:dyDescent="0.25">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spans="1:26" ht="15.75" customHeight="1" x14ac:dyDescent="0.25">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spans="1:26" ht="15.75" customHeight="1" x14ac:dyDescent="0.25">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spans="1:26" ht="15.75" customHeight="1" x14ac:dyDescent="0.25">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spans="1:26" ht="15.75" customHeight="1" x14ac:dyDescent="0.25">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spans="1:26" ht="15.75" customHeight="1" x14ac:dyDescent="0.25">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spans="1:26" ht="15.75" customHeight="1" x14ac:dyDescent="0.25">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spans="1:26" ht="15.75" customHeight="1" x14ac:dyDescent="0.25">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spans="1:26" ht="15.75" customHeight="1" x14ac:dyDescent="0.25">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spans="1:26" ht="15.75" customHeight="1" x14ac:dyDescent="0.25">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spans="1:26" ht="15.75" customHeight="1" x14ac:dyDescent="0.25">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spans="1:26" ht="15.75" customHeight="1" x14ac:dyDescent="0.25">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spans="1:26" ht="15.75" customHeight="1" x14ac:dyDescent="0.25">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spans="1:26" ht="15.75" customHeight="1" x14ac:dyDescent="0.25">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1:26" ht="15.75" customHeight="1" x14ac:dyDescent="0.25">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spans="1:26" ht="15.75" customHeight="1" x14ac:dyDescent="0.25">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spans="1:26" ht="15.75" customHeight="1" x14ac:dyDescent="0.25">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spans="1:26" ht="15.75" customHeight="1" x14ac:dyDescent="0.25">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spans="1:26" ht="15.75" customHeight="1" x14ac:dyDescent="0.25">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spans="1:26" ht="15.75" customHeight="1" x14ac:dyDescent="0.25">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spans="1:26" ht="15.75" customHeight="1" x14ac:dyDescent="0.25">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spans="1:26" ht="15.75" customHeight="1" x14ac:dyDescent="0.25">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spans="1:26" ht="15.75" customHeight="1" x14ac:dyDescent="0.25">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spans="1:26" ht="15.75" customHeight="1" x14ac:dyDescent="0.25">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spans="1:26" ht="15.75" customHeight="1" x14ac:dyDescent="0.25">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spans="1:26" ht="15.75" customHeight="1" x14ac:dyDescent="0.25">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spans="1:26" ht="15.75" customHeight="1" x14ac:dyDescent="0.25">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spans="1:26" ht="15.75" customHeight="1" x14ac:dyDescent="0.25">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spans="1:26" ht="15.75" customHeight="1" x14ac:dyDescent="0.25">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spans="1:26" ht="15.75" customHeight="1" x14ac:dyDescent="0.25">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spans="1:26" ht="15.75" customHeight="1" x14ac:dyDescent="0.25">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spans="1:26" ht="15.75" customHeight="1" x14ac:dyDescent="0.25">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spans="1:26" ht="15.75" customHeight="1" x14ac:dyDescent="0.25">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spans="1:26" ht="15.75" customHeight="1" x14ac:dyDescent="0.25">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spans="1:26" ht="15.75" customHeight="1" x14ac:dyDescent="0.25">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spans="1:26" ht="15.75" customHeight="1" x14ac:dyDescent="0.25">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spans="1:26" ht="15.75" customHeight="1" x14ac:dyDescent="0.25">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spans="1:26" ht="15.75" customHeight="1" x14ac:dyDescent="0.25">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spans="1:26" ht="15.75" customHeight="1" x14ac:dyDescent="0.25">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spans="1:26" ht="15.75" customHeight="1" x14ac:dyDescent="0.25">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spans="1:26" ht="15.75" customHeight="1" x14ac:dyDescent="0.25">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spans="1:26" ht="15.75" customHeight="1" x14ac:dyDescent="0.25">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spans="1:26" ht="15.75" customHeight="1" x14ac:dyDescent="0.25">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spans="1:26" ht="15.75" customHeight="1" x14ac:dyDescent="0.25">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spans="1:26" ht="15.75" customHeight="1" x14ac:dyDescent="0.25">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spans="1:26" ht="15.75" customHeight="1" x14ac:dyDescent="0.25">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spans="1:26" ht="15.75" customHeight="1" x14ac:dyDescent="0.25">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spans="1:26" ht="15.75" customHeight="1" x14ac:dyDescent="0.25">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spans="1:26" ht="15.75" customHeight="1" x14ac:dyDescent="0.25">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spans="1:26" ht="15.75" customHeight="1" x14ac:dyDescent="0.25">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spans="1:26" ht="15.75" customHeight="1" x14ac:dyDescent="0.25">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spans="1:26" ht="15.75" customHeight="1" x14ac:dyDescent="0.25">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spans="1:26" ht="15.75" customHeight="1" x14ac:dyDescent="0.25">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spans="1:26" ht="15.75" customHeight="1" x14ac:dyDescent="0.25">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spans="1:26" ht="15.75" customHeight="1" x14ac:dyDescent="0.25">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spans="1:26" ht="15.75" customHeight="1" x14ac:dyDescent="0.25">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spans="1:26" ht="15.75" customHeight="1" x14ac:dyDescent="0.25">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spans="1:26" ht="15.75" customHeight="1" x14ac:dyDescent="0.25">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1:26" ht="15.75" customHeight="1" x14ac:dyDescent="0.25">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spans="1:26" ht="15.75" customHeight="1" x14ac:dyDescent="0.25">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spans="1:26" ht="15.75" customHeight="1" x14ac:dyDescent="0.25">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spans="1:26" ht="15.75" customHeight="1" x14ac:dyDescent="0.25">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spans="1:26" ht="15.75" customHeight="1" x14ac:dyDescent="0.25">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spans="1:26" ht="15.75" customHeight="1" x14ac:dyDescent="0.25">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spans="1:26" ht="15.75" customHeight="1" x14ac:dyDescent="0.25">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spans="1:26" ht="15.75" customHeight="1" x14ac:dyDescent="0.25">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spans="1:26" ht="15.75" customHeight="1" x14ac:dyDescent="0.25">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spans="1:26" ht="15.75" customHeight="1" x14ac:dyDescent="0.25">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spans="1:26" ht="15.75" customHeight="1" x14ac:dyDescent="0.25">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spans="1:26" ht="15.75" customHeight="1" x14ac:dyDescent="0.25">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spans="1:26" ht="15.75" customHeight="1" x14ac:dyDescent="0.25">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spans="1:26" ht="15.75" customHeight="1" x14ac:dyDescent="0.25">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spans="1:26" ht="15.75" customHeight="1" x14ac:dyDescent="0.25">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spans="1:26" ht="15.75" customHeight="1" x14ac:dyDescent="0.25">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spans="1:26" ht="15.75" customHeight="1" x14ac:dyDescent="0.25">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spans="1:26" ht="15.75" customHeight="1" x14ac:dyDescent="0.25">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spans="1:26" ht="15.75" customHeight="1" x14ac:dyDescent="0.25">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spans="1:26" ht="15.75" customHeight="1" x14ac:dyDescent="0.25">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spans="1:26" ht="15.75" customHeight="1" x14ac:dyDescent="0.25">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spans="1:26" ht="15.75" customHeight="1" x14ac:dyDescent="0.25">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spans="1:26" ht="15.75" customHeight="1" x14ac:dyDescent="0.25">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spans="1:26" ht="15.75" customHeight="1" x14ac:dyDescent="0.25">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spans="1:26" ht="15.75" customHeight="1" x14ac:dyDescent="0.25">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spans="1:26" ht="15.75" customHeight="1" x14ac:dyDescent="0.25">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spans="1:26" ht="15.75" customHeight="1" x14ac:dyDescent="0.25">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spans="1:26" ht="15.75" customHeight="1" x14ac:dyDescent="0.25">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spans="1:26" ht="15.75" customHeight="1" x14ac:dyDescent="0.25">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spans="1:26" ht="15.75" customHeight="1" x14ac:dyDescent="0.25">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spans="1:26" ht="15.75" customHeight="1" x14ac:dyDescent="0.25">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spans="1:26" ht="15.75" customHeight="1" x14ac:dyDescent="0.25">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spans="1:26" ht="15.75" customHeight="1" x14ac:dyDescent="0.25">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spans="1:26" ht="15.75" customHeight="1" x14ac:dyDescent="0.25">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spans="1:26" ht="15.75" customHeight="1" x14ac:dyDescent="0.25">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spans="1:26" ht="15.75" customHeight="1" x14ac:dyDescent="0.25">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spans="1:26" ht="15.75" customHeight="1" x14ac:dyDescent="0.25">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spans="1:26" ht="15.75" customHeight="1" x14ac:dyDescent="0.25">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spans="1:26" ht="15.75" customHeight="1" x14ac:dyDescent="0.25">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spans="1:26" ht="15.75" customHeight="1" x14ac:dyDescent="0.25">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spans="1:26" ht="15.75" customHeight="1" x14ac:dyDescent="0.25">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spans="1:26" ht="15.75" customHeight="1" x14ac:dyDescent="0.25">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spans="1:26" ht="15.75" customHeight="1" x14ac:dyDescent="0.25">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spans="1:26" ht="15.75" customHeight="1" x14ac:dyDescent="0.25">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spans="1:26" ht="15.75" customHeight="1" x14ac:dyDescent="0.25">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spans="1:26" ht="15.75" customHeight="1" x14ac:dyDescent="0.25">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spans="1:26" ht="15.75" customHeight="1" x14ac:dyDescent="0.25">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spans="1:26" ht="15.75" customHeight="1" x14ac:dyDescent="0.25">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spans="1:26" ht="15.75" customHeight="1" x14ac:dyDescent="0.25">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spans="1:26" ht="15.75" customHeight="1" x14ac:dyDescent="0.25">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spans="1:26" ht="15.75" customHeight="1" x14ac:dyDescent="0.25">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spans="1:26" ht="15.75" customHeight="1" x14ac:dyDescent="0.25">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spans="1:26" ht="15.75" customHeight="1" x14ac:dyDescent="0.25">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spans="1:26" ht="15.75" customHeight="1" x14ac:dyDescent="0.25">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spans="1:26" ht="15.75" customHeight="1" x14ac:dyDescent="0.25">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spans="1:26" ht="15.75" customHeight="1" x14ac:dyDescent="0.25">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spans="1:26" ht="15.75" customHeight="1" x14ac:dyDescent="0.25">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spans="1:26" ht="15.75" customHeight="1" x14ac:dyDescent="0.25">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spans="1:26" ht="15.75" customHeight="1" x14ac:dyDescent="0.25">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spans="1:26" ht="15.75" customHeight="1" x14ac:dyDescent="0.25">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spans="1:26" ht="15.75" customHeight="1" x14ac:dyDescent="0.25">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spans="1:26" ht="15.75" customHeight="1" x14ac:dyDescent="0.25">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spans="1:26" ht="15.75" customHeight="1" x14ac:dyDescent="0.25">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spans="1:26" ht="15.75" customHeight="1" x14ac:dyDescent="0.25">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spans="1:26" ht="15.75" customHeight="1" x14ac:dyDescent="0.25">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spans="1:26" ht="15.75" customHeight="1" x14ac:dyDescent="0.25">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spans="1:26" ht="15.75" customHeight="1" x14ac:dyDescent="0.25">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spans="1:26" ht="15.75" customHeight="1" x14ac:dyDescent="0.25">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spans="1:26" ht="15.75" customHeight="1" x14ac:dyDescent="0.25">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spans="1:26" ht="15.75" customHeight="1" x14ac:dyDescent="0.25">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spans="1:26" ht="15.75" customHeight="1" x14ac:dyDescent="0.25">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spans="1:26" ht="15.75" customHeight="1" x14ac:dyDescent="0.25">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spans="1:26" ht="15.75" customHeight="1" x14ac:dyDescent="0.25">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spans="1:26" ht="15.75" customHeight="1" x14ac:dyDescent="0.25">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spans="1:26" ht="15.75" customHeight="1" x14ac:dyDescent="0.25">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spans="1:26" ht="15.75" customHeight="1" x14ac:dyDescent="0.25">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spans="1:26" ht="15.75" customHeight="1" x14ac:dyDescent="0.25">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spans="1:26" ht="15.75" customHeight="1" x14ac:dyDescent="0.25">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spans="1:26" ht="15.75" customHeight="1" x14ac:dyDescent="0.25">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spans="1:26" ht="15.75" customHeight="1" x14ac:dyDescent="0.25">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spans="1:26" ht="15.75" customHeight="1" x14ac:dyDescent="0.25">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spans="1:26" ht="15.75" customHeight="1" x14ac:dyDescent="0.25">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spans="1:26" ht="15.75" customHeight="1" x14ac:dyDescent="0.25">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spans="1:26" ht="15.75" customHeight="1" x14ac:dyDescent="0.25">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spans="1:26" ht="15.75" customHeight="1" x14ac:dyDescent="0.25">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spans="1:26" ht="15.75" customHeight="1" x14ac:dyDescent="0.25">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spans="1:26" ht="15.75" customHeight="1" x14ac:dyDescent="0.25">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spans="1:26" ht="15.75" customHeight="1" x14ac:dyDescent="0.25">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spans="1:26" ht="15.75" customHeight="1" x14ac:dyDescent="0.25">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spans="1:26" ht="15.75" customHeight="1" x14ac:dyDescent="0.25">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spans="1:26" ht="15.75" customHeight="1" x14ac:dyDescent="0.25">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spans="1:26" ht="15.75" customHeight="1" x14ac:dyDescent="0.25">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spans="1:26" ht="15.75" customHeight="1" x14ac:dyDescent="0.25">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spans="1:26" ht="15.75" customHeight="1" x14ac:dyDescent="0.25">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spans="1:26" ht="15.75" customHeight="1" x14ac:dyDescent="0.25">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spans="1:26" ht="15.75" customHeight="1" x14ac:dyDescent="0.25">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spans="1:26" ht="15.75" customHeight="1" x14ac:dyDescent="0.25">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spans="1:26" ht="15.75" customHeight="1" x14ac:dyDescent="0.25">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spans="1:26" ht="15.75" customHeight="1" x14ac:dyDescent="0.25">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spans="1:26" ht="15.75" customHeight="1" x14ac:dyDescent="0.25">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spans="1:26" ht="15.75" customHeight="1" x14ac:dyDescent="0.25">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spans="1:26" ht="15.75" customHeight="1" x14ac:dyDescent="0.25">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spans="1:26" ht="15.75" customHeight="1" x14ac:dyDescent="0.25">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spans="1:26" ht="15.75" customHeight="1" x14ac:dyDescent="0.25">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spans="1:26" ht="15.75" customHeight="1" x14ac:dyDescent="0.25">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spans="1:26" ht="15.75" customHeight="1" x14ac:dyDescent="0.25">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spans="1:26" ht="15.75" customHeight="1" x14ac:dyDescent="0.25">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spans="1:26" ht="15.75" customHeight="1" x14ac:dyDescent="0.25">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spans="1:26" ht="15.75" customHeight="1" x14ac:dyDescent="0.25">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spans="1:26" ht="15.75" customHeight="1" x14ac:dyDescent="0.25">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spans="1:26" ht="15.75" customHeight="1" x14ac:dyDescent="0.25">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spans="1:26" ht="15.75" customHeight="1" x14ac:dyDescent="0.25">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spans="1:26" ht="15.75" customHeight="1" x14ac:dyDescent="0.25">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spans="1:26" ht="15.75" customHeight="1" x14ac:dyDescent="0.25">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spans="1:26" ht="15.75" customHeight="1" x14ac:dyDescent="0.25">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spans="1:26" ht="15.75" customHeight="1" x14ac:dyDescent="0.25">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spans="1:26" ht="15.75" customHeight="1" x14ac:dyDescent="0.25">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spans="1:26" ht="15.75" customHeight="1" x14ac:dyDescent="0.25">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spans="1:26" ht="15.75" customHeight="1" x14ac:dyDescent="0.25">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spans="1:26" ht="15.75" customHeight="1" x14ac:dyDescent="0.25">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spans="1:26" ht="15.75" customHeight="1" x14ac:dyDescent="0.25">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spans="1:26" ht="15.75" customHeight="1" x14ac:dyDescent="0.25">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spans="1:26" ht="15.75" customHeight="1" x14ac:dyDescent="0.25">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spans="1:26" ht="15.75" customHeight="1" x14ac:dyDescent="0.25">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spans="1:26" ht="15.75" customHeight="1" x14ac:dyDescent="0.25">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spans="1:26" ht="15.75" customHeight="1" x14ac:dyDescent="0.25">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spans="1:26" ht="15.75" customHeight="1" x14ac:dyDescent="0.25">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spans="1:26" ht="15.75" customHeight="1" x14ac:dyDescent="0.25">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spans="1:26" ht="15.75" customHeight="1" x14ac:dyDescent="0.25">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spans="1:26" ht="15.75" customHeight="1" x14ac:dyDescent="0.25">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spans="1:26" ht="15.75" customHeight="1" x14ac:dyDescent="0.25">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spans="1:26" ht="15.75" customHeight="1" x14ac:dyDescent="0.25">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spans="1:26" ht="15.75" customHeight="1" x14ac:dyDescent="0.25">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spans="1:26" ht="15.75" customHeight="1" x14ac:dyDescent="0.25">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spans="1:26" ht="15.75" customHeight="1" x14ac:dyDescent="0.25">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spans="1:26" ht="15.75" customHeight="1" x14ac:dyDescent="0.25">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spans="1:26" ht="15.75" customHeight="1" x14ac:dyDescent="0.25">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spans="1:26" ht="15.75" customHeight="1" x14ac:dyDescent="0.25">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spans="1:26" ht="15.75" customHeight="1" x14ac:dyDescent="0.25">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spans="1:26" ht="15.75" customHeight="1" x14ac:dyDescent="0.25">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spans="1:26" ht="15.75" customHeight="1" x14ac:dyDescent="0.25">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spans="1:26" ht="15.75" customHeight="1" x14ac:dyDescent="0.25">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spans="1:26" ht="15.75" customHeight="1" x14ac:dyDescent="0.25">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spans="1:26" ht="15.75" customHeight="1" x14ac:dyDescent="0.25">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spans="1:26" ht="15.75" customHeight="1" x14ac:dyDescent="0.25">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spans="1:26" ht="15.75" customHeight="1" x14ac:dyDescent="0.25">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spans="1:26" ht="15.75" customHeight="1" x14ac:dyDescent="0.25">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spans="1:26" ht="15.75" customHeight="1" x14ac:dyDescent="0.25">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spans="1:26" ht="15.75" customHeight="1" x14ac:dyDescent="0.25">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spans="1:26" ht="15.75" customHeight="1" x14ac:dyDescent="0.25">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spans="1:26" ht="15.75" customHeight="1" x14ac:dyDescent="0.25">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spans="1:26" ht="15.75" customHeight="1" x14ac:dyDescent="0.25">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spans="1:26" ht="15.75" customHeight="1" x14ac:dyDescent="0.25">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spans="1:26" ht="15.75" customHeight="1" x14ac:dyDescent="0.25">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spans="1:26" ht="15.75" customHeight="1" x14ac:dyDescent="0.25">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spans="1:26" ht="15.75" customHeight="1" x14ac:dyDescent="0.25">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spans="1:26" ht="15.75" customHeight="1" x14ac:dyDescent="0.25">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spans="1:26" ht="15.75" customHeight="1" x14ac:dyDescent="0.25">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spans="1:26" ht="15.75" customHeight="1" x14ac:dyDescent="0.25">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spans="1:26" ht="15.75" customHeight="1" x14ac:dyDescent="0.25">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spans="1:26" ht="15.75" customHeight="1" x14ac:dyDescent="0.25">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spans="1:26" ht="15.75" customHeight="1" x14ac:dyDescent="0.25">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spans="1:26" ht="15.75" customHeight="1" x14ac:dyDescent="0.25">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spans="1:26" ht="15.75" customHeight="1" x14ac:dyDescent="0.25">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spans="1:26" ht="15.75" customHeight="1" x14ac:dyDescent="0.25">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spans="1:26" ht="15.75" customHeight="1" x14ac:dyDescent="0.25">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spans="1:26" ht="15.75" customHeight="1" x14ac:dyDescent="0.25">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spans="1:26" ht="15.75" customHeight="1" x14ac:dyDescent="0.25">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spans="1:26" ht="15.75" customHeight="1" x14ac:dyDescent="0.25">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spans="1:26" ht="15.75" customHeight="1" x14ac:dyDescent="0.25">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spans="1:26" ht="15.75" customHeight="1" x14ac:dyDescent="0.25">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spans="1:26" ht="15.75" customHeight="1" x14ac:dyDescent="0.25">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spans="1:26" ht="15.75" customHeight="1" x14ac:dyDescent="0.25">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spans="1:26" ht="15.75" customHeight="1" x14ac:dyDescent="0.25">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spans="1:26" ht="15.75" customHeight="1" x14ac:dyDescent="0.25">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spans="1:26" ht="15.75" customHeight="1" x14ac:dyDescent="0.25">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spans="1:26" ht="15.75" customHeight="1" x14ac:dyDescent="0.25">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spans="1:26" ht="15.75" customHeight="1" x14ac:dyDescent="0.25">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spans="1:26" ht="15.75" customHeight="1" x14ac:dyDescent="0.25">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spans="1:26" ht="15.75" customHeight="1" x14ac:dyDescent="0.25">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spans="1:26" ht="15.75" customHeight="1" x14ac:dyDescent="0.25">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spans="1:26" ht="15.75" customHeight="1" x14ac:dyDescent="0.25">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spans="1:26" ht="15.75" customHeight="1" x14ac:dyDescent="0.25">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spans="1:26" ht="15.75" customHeight="1" x14ac:dyDescent="0.25">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spans="1:26" ht="15.75" customHeight="1" x14ac:dyDescent="0.25">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spans="1:26" ht="15.75" customHeight="1" x14ac:dyDescent="0.25">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spans="1:26" ht="15.75" customHeight="1" x14ac:dyDescent="0.25">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spans="1:26" ht="15.75" customHeight="1" x14ac:dyDescent="0.25">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spans="1:26" ht="15.75" customHeight="1" x14ac:dyDescent="0.25">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spans="1:26" ht="15.75" customHeight="1" x14ac:dyDescent="0.25">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spans="1:26" ht="15.75" customHeight="1" x14ac:dyDescent="0.25">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spans="1:26" ht="15.75" customHeight="1" x14ac:dyDescent="0.25">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spans="1:26" ht="15.75" customHeight="1" x14ac:dyDescent="0.25">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spans="1:26" ht="15.75" customHeight="1" x14ac:dyDescent="0.25">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spans="1:26" ht="15.75" customHeight="1" x14ac:dyDescent="0.25">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spans="1:26" ht="15.75" customHeight="1" x14ac:dyDescent="0.25">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spans="1:26" ht="15.75" customHeight="1" x14ac:dyDescent="0.25">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spans="1:26" ht="15.75" customHeight="1" x14ac:dyDescent="0.25">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spans="1:26" ht="15.75" customHeight="1" x14ac:dyDescent="0.25">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spans="1:26" ht="15.75" customHeight="1" x14ac:dyDescent="0.25">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spans="1:26" ht="15.75" customHeight="1" x14ac:dyDescent="0.25">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spans="1:26" ht="15.75" customHeight="1" x14ac:dyDescent="0.25">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spans="1:26" ht="15.75" customHeight="1" x14ac:dyDescent="0.25">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spans="1:26" ht="15.75" customHeight="1" x14ac:dyDescent="0.25">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spans="1:26" ht="15.75" customHeight="1" x14ac:dyDescent="0.25">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spans="1:26" ht="15.75" customHeight="1" x14ac:dyDescent="0.25">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spans="1:26" ht="15.75" customHeight="1" x14ac:dyDescent="0.25">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spans="1:26" ht="15.75" customHeight="1" x14ac:dyDescent="0.25">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spans="1:26" ht="15.75" customHeight="1" x14ac:dyDescent="0.25">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spans="1:26" ht="15.75" customHeight="1" x14ac:dyDescent="0.25">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spans="1:26" ht="15.75" customHeight="1" x14ac:dyDescent="0.25">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spans="1:26" ht="15.75" customHeight="1" x14ac:dyDescent="0.25">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spans="1:26" ht="15.75" customHeight="1" x14ac:dyDescent="0.25">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spans="1:26" ht="15.75" customHeight="1" x14ac:dyDescent="0.25">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spans="1:26" ht="15.75" customHeight="1" x14ac:dyDescent="0.25">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spans="1:26" ht="15.75" customHeight="1" x14ac:dyDescent="0.25">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spans="1:26" ht="15.75" customHeight="1" x14ac:dyDescent="0.25">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spans="1:26" ht="15.75" customHeight="1" x14ac:dyDescent="0.25">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spans="1:26" ht="15.75" customHeight="1" x14ac:dyDescent="0.25">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spans="1:26" ht="15.75" customHeight="1" x14ac:dyDescent="0.25">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spans="1:26" ht="15.75" customHeight="1" x14ac:dyDescent="0.25">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spans="1:26" ht="15.75" customHeight="1" x14ac:dyDescent="0.25">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spans="1:26" ht="15.75" customHeight="1" x14ac:dyDescent="0.25">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spans="1:26" ht="15.75" customHeight="1" x14ac:dyDescent="0.25">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spans="1:26" ht="15.75" customHeight="1" x14ac:dyDescent="0.25">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spans="1:26" ht="15.75" customHeight="1" x14ac:dyDescent="0.25">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spans="1:26" ht="15.75" customHeight="1" x14ac:dyDescent="0.25">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1:26" ht="15.75" customHeight="1" x14ac:dyDescent="0.25">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spans="1:26" ht="15.75" customHeight="1" x14ac:dyDescent="0.25">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spans="1:26" ht="15.75" customHeight="1" x14ac:dyDescent="0.25">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spans="1:26" ht="15.75" customHeight="1" x14ac:dyDescent="0.25">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spans="1:26" ht="15.75" customHeight="1" x14ac:dyDescent="0.25">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spans="1:26" ht="15.75" customHeight="1" x14ac:dyDescent="0.25">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spans="1:26" ht="15.75" customHeight="1" x14ac:dyDescent="0.25">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spans="1:26" ht="15.75" customHeight="1" x14ac:dyDescent="0.25">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spans="1:26" ht="15.75" customHeight="1" x14ac:dyDescent="0.25">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spans="1:26" ht="15.75" customHeight="1" x14ac:dyDescent="0.25">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spans="1:26" ht="15.75" customHeight="1" x14ac:dyDescent="0.25">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spans="1:26" ht="15.75" customHeight="1" x14ac:dyDescent="0.25">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spans="1:26" ht="15.75" customHeight="1" x14ac:dyDescent="0.25">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spans="1:26" ht="15.75" customHeight="1" x14ac:dyDescent="0.25">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spans="1:26" ht="15.75" customHeight="1" x14ac:dyDescent="0.25">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spans="1:26" ht="15.75" customHeight="1" x14ac:dyDescent="0.25">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spans="1:26" ht="15.75" customHeight="1" x14ac:dyDescent="0.25">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spans="1:26" ht="15.75" customHeight="1" x14ac:dyDescent="0.25">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spans="1:26" ht="15.75" customHeight="1" x14ac:dyDescent="0.25">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spans="1:26" ht="15.75" customHeight="1" x14ac:dyDescent="0.25">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spans="1:26" ht="15.75" customHeight="1" x14ac:dyDescent="0.25">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spans="1:26" ht="15.75" customHeight="1" x14ac:dyDescent="0.25">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spans="1:26" ht="15.75" customHeight="1" x14ac:dyDescent="0.25">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spans="1:26" ht="15.75" customHeight="1" x14ac:dyDescent="0.25">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spans="1:26" ht="15.75" customHeight="1" x14ac:dyDescent="0.25">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spans="1:26" ht="15.75" customHeight="1" x14ac:dyDescent="0.25">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spans="1:26" ht="15.75" customHeight="1" x14ac:dyDescent="0.25">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spans="1:26" ht="15.75" customHeight="1" x14ac:dyDescent="0.25">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spans="1:26" ht="15.75" customHeight="1" x14ac:dyDescent="0.25">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spans="1:26" ht="15.75" customHeight="1" x14ac:dyDescent="0.25">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spans="1:26" ht="15.75" customHeight="1" x14ac:dyDescent="0.25">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spans="1:26" ht="15.75" customHeight="1" x14ac:dyDescent="0.25">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spans="1:26" ht="15.75" customHeight="1" x14ac:dyDescent="0.25">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spans="1:26" ht="15.75" customHeight="1" x14ac:dyDescent="0.25">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spans="1:26" ht="15.75" customHeight="1" x14ac:dyDescent="0.25">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spans="1:26" ht="15.75" customHeight="1" x14ac:dyDescent="0.25">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spans="1:26" ht="15.75" customHeight="1" x14ac:dyDescent="0.25">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spans="1:26" ht="15.75" customHeight="1" x14ac:dyDescent="0.25">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spans="1:26" ht="15.75" customHeight="1" x14ac:dyDescent="0.25">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spans="1:26" ht="15.75" customHeight="1" x14ac:dyDescent="0.25">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spans="1:26" ht="15.75" customHeight="1" x14ac:dyDescent="0.25">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spans="1:26" ht="15.75" customHeight="1" x14ac:dyDescent="0.25">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spans="1:26" ht="15.75" customHeight="1" x14ac:dyDescent="0.25">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spans="1:26" ht="15.75" customHeight="1" x14ac:dyDescent="0.25">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spans="1:26" ht="15.75" customHeight="1" x14ac:dyDescent="0.25">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spans="1:26" ht="15.75" customHeight="1" x14ac:dyDescent="0.25">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spans="1:26" ht="15.75" customHeight="1" x14ac:dyDescent="0.25">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spans="1:26" ht="15.75" customHeight="1" x14ac:dyDescent="0.25">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spans="1:26" ht="15.75" customHeight="1" x14ac:dyDescent="0.25">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spans="1:26" ht="15.75" customHeight="1" x14ac:dyDescent="0.25">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spans="1:26" ht="15.75" customHeight="1" x14ac:dyDescent="0.25">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spans="1:26" ht="15.75" customHeight="1" x14ac:dyDescent="0.25">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spans="1:26" ht="15.75" customHeight="1" x14ac:dyDescent="0.25">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spans="1:26" ht="15.75" customHeight="1" x14ac:dyDescent="0.25">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spans="1:26" ht="15.75" customHeight="1" x14ac:dyDescent="0.25">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spans="1:26" ht="15.75" customHeight="1" x14ac:dyDescent="0.25">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spans="1:26" ht="15.75" customHeight="1" x14ac:dyDescent="0.25">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spans="1:26" ht="15.75" customHeight="1" x14ac:dyDescent="0.25">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spans="1:26" ht="15.75" customHeight="1" x14ac:dyDescent="0.25">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spans="1:26" ht="15.75" customHeight="1" x14ac:dyDescent="0.25">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spans="1:26" ht="15.75" customHeight="1" x14ac:dyDescent="0.25">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spans="1:26" ht="15.75" customHeight="1" x14ac:dyDescent="0.25">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spans="1:26" ht="15.75" customHeight="1" x14ac:dyDescent="0.25">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spans="1:26" ht="15.75" customHeight="1" x14ac:dyDescent="0.25">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spans="1:26" ht="15.75" customHeight="1" x14ac:dyDescent="0.25">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spans="1:26" ht="15.75" customHeight="1" x14ac:dyDescent="0.25">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spans="1:26" ht="15.75" customHeight="1" x14ac:dyDescent="0.25">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spans="1:26" ht="15.75" customHeight="1" x14ac:dyDescent="0.25">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spans="1:26" ht="15.75" customHeight="1" x14ac:dyDescent="0.25">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spans="1:26" ht="15.75" customHeight="1" x14ac:dyDescent="0.25">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spans="1:26" ht="15.75" customHeight="1" x14ac:dyDescent="0.25">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spans="1:26" ht="15.75" customHeight="1" x14ac:dyDescent="0.25">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spans="1:26" ht="15.75" customHeight="1" x14ac:dyDescent="0.25">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spans="1:26" ht="15.75" customHeight="1" x14ac:dyDescent="0.25">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spans="1:26" ht="15.75" customHeight="1" x14ac:dyDescent="0.25">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spans="1:26" ht="15.75" customHeight="1" x14ac:dyDescent="0.25">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spans="1:26" ht="15.75" customHeight="1" x14ac:dyDescent="0.25">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spans="1:26" ht="15.75" customHeight="1" x14ac:dyDescent="0.25">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spans="1:26" ht="15.75" customHeight="1" x14ac:dyDescent="0.25">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spans="1:26" ht="15.75" customHeight="1" x14ac:dyDescent="0.25">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spans="1:26" ht="15.75" customHeight="1" x14ac:dyDescent="0.25">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spans="1:26" ht="15.75" customHeight="1" x14ac:dyDescent="0.25">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spans="1:26" ht="15.75" customHeight="1" x14ac:dyDescent="0.25">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spans="1:26" ht="15.75" customHeight="1" x14ac:dyDescent="0.25">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spans="1:26" ht="15.75" customHeight="1" x14ac:dyDescent="0.25">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spans="1:26" ht="15.75" customHeight="1" x14ac:dyDescent="0.25">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spans="1:26" ht="15.75" customHeight="1" x14ac:dyDescent="0.25">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spans="1:26" ht="15.75" customHeight="1" x14ac:dyDescent="0.25">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spans="1:26" ht="15.75" customHeight="1" x14ac:dyDescent="0.25">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spans="1:26" ht="15.75" customHeight="1" x14ac:dyDescent="0.25">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spans="1:26" ht="15.75" customHeight="1" x14ac:dyDescent="0.25">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spans="1:26" ht="15.75" customHeight="1" x14ac:dyDescent="0.25">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spans="1:26" ht="15.75" customHeight="1" x14ac:dyDescent="0.25">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spans="1:26" ht="15.75" customHeight="1" x14ac:dyDescent="0.25">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spans="1:26" ht="15.75" customHeight="1" x14ac:dyDescent="0.25">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spans="1:26" ht="15.75" customHeight="1" x14ac:dyDescent="0.25">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spans="1:26" ht="15.75" customHeight="1" x14ac:dyDescent="0.25">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spans="1:26" ht="15.75" customHeight="1" x14ac:dyDescent="0.25">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spans="1:26" ht="15.75" customHeight="1" x14ac:dyDescent="0.25">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spans="1:26" ht="15.75" customHeight="1" x14ac:dyDescent="0.25">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spans="1:26" ht="15.75" customHeight="1" x14ac:dyDescent="0.25">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spans="1:26" ht="15.75" customHeight="1" x14ac:dyDescent="0.25">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spans="1:26" ht="15.75" customHeight="1" x14ac:dyDescent="0.25">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spans="1:26" ht="15.75" customHeight="1" x14ac:dyDescent="0.25">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spans="1:26" ht="15.75" customHeight="1" x14ac:dyDescent="0.25">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spans="1:26" ht="15.75" customHeight="1" x14ac:dyDescent="0.25">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spans="1:26" ht="15.75" customHeight="1" x14ac:dyDescent="0.25">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spans="1:26" ht="15.75" customHeight="1" x14ac:dyDescent="0.25">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spans="1:26" ht="15.75" customHeight="1" x14ac:dyDescent="0.25">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spans="1:26" ht="15.75" customHeight="1" x14ac:dyDescent="0.25">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spans="1:26" ht="15.75" customHeight="1" x14ac:dyDescent="0.25">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spans="1:26" ht="15.75" customHeight="1" x14ac:dyDescent="0.25">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spans="1:26" ht="15.75" customHeight="1" x14ac:dyDescent="0.25">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spans="1:26" ht="15.75" customHeight="1" x14ac:dyDescent="0.25">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spans="1:26" ht="15.75" customHeight="1" x14ac:dyDescent="0.25">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spans="1:26" ht="15.75" customHeight="1" x14ac:dyDescent="0.25">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spans="1:26" ht="15.75" customHeight="1" x14ac:dyDescent="0.25">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spans="1:26" ht="15.75" customHeight="1" x14ac:dyDescent="0.25">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spans="1:26" ht="15.75" customHeight="1" x14ac:dyDescent="0.25">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spans="1:26" ht="15.75" customHeight="1" x14ac:dyDescent="0.25">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spans="1:26" ht="15.75" customHeight="1" x14ac:dyDescent="0.25">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spans="1:26" ht="15.75" customHeight="1" x14ac:dyDescent="0.25">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spans="1:26" ht="15.75" customHeight="1" x14ac:dyDescent="0.25">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spans="1:26" ht="15.75" customHeight="1" x14ac:dyDescent="0.25">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spans="1:26" ht="15.75" customHeight="1" x14ac:dyDescent="0.25">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spans="1:26" ht="15.75" customHeight="1" x14ac:dyDescent="0.25">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spans="1:26" ht="15.75" customHeight="1" x14ac:dyDescent="0.25">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spans="1:26" ht="15.75" customHeight="1" x14ac:dyDescent="0.25">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spans="1:26" ht="15.75" customHeight="1" x14ac:dyDescent="0.25">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spans="1:26" ht="15.75" customHeight="1" x14ac:dyDescent="0.25">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spans="1:26" ht="15.75" customHeight="1" x14ac:dyDescent="0.25">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spans="1:26" ht="15.75" customHeight="1" x14ac:dyDescent="0.25">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spans="1:26" ht="15.75" customHeight="1" x14ac:dyDescent="0.25">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spans="1:26" ht="15.75" customHeight="1" x14ac:dyDescent="0.25">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spans="1:26" ht="15.75" customHeight="1" x14ac:dyDescent="0.25">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spans="1:26" ht="15.75" customHeight="1" x14ac:dyDescent="0.25">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spans="1:26" ht="15.75" customHeight="1" x14ac:dyDescent="0.25">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spans="1:26" ht="15.75" customHeight="1" x14ac:dyDescent="0.25">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spans="1:26" ht="15.75" customHeight="1" x14ac:dyDescent="0.25">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spans="1:26" ht="15.75" customHeight="1" x14ac:dyDescent="0.25">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spans="1:26" ht="15.75" customHeight="1" x14ac:dyDescent="0.25">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spans="1:26" ht="15.75" customHeight="1" x14ac:dyDescent="0.25">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spans="1:26" ht="15.75" customHeight="1" x14ac:dyDescent="0.25">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spans="1:26" ht="15.75" customHeight="1" x14ac:dyDescent="0.25">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spans="1:26" ht="15.75" customHeight="1" x14ac:dyDescent="0.25">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spans="1:26" ht="15.75" customHeight="1" x14ac:dyDescent="0.25">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spans="1:26" ht="15.75" customHeight="1" x14ac:dyDescent="0.25">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spans="1:26" ht="15.75" customHeight="1" x14ac:dyDescent="0.25">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spans="1:26" ht="15.75" customHeight="1" x14ac:dyDescent="0.25">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spans="1:26" ht="15.75" customHeight="1" x14ac:dyDescent="0.25">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spans="1:26" ht="15.75" customHeight="1" x14ac:dyDescent="0.25">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spans="1:26" ht="15.75" customHeight="1" x14ac:dyDescent="0.25">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spans="1:26" ht="15.75" customHeight="1" x14ac:dyDescent="0.25">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spans="1:26" ht="15.75" customHeight="1" x14ac:dyDescent="0.25">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spans="1:26" ht="15.75" customHeight="1" x14ac:dyDescent="0.25">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spans="1:26" ht="15.75" customHeight="1" x14ac:dyDescent="0.25">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spans="1:26" ht="15.75" customHeight="1" x14ac:dyDescent="0.25">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spans="1:26" ht="15.75" customHeight="1" x14ac:dyDescent="0.25">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spans="1:26" ht="15.75" customHeight="1" x14ac:dyDescent="0.25">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spans="1:26" ht="15.75" customHeight="1" x14ac:dyDescent="0.25">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spans="1:26" ht="15.75" customHeight="1" x14ac:dyDescent="0.25">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spans="1:26" ht="15.75" customHeight="1" x14ac:dyDescent="0.25">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spans="1:26" ht="15.75" customHeight="1" x14ac:dyDescent="0.25">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spans="1:26" ht="15.75" customHeight="1" x14ac:dyDescent="0.25">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spans="1:26" ht="15.75" customHeight="1" x14ac:dyDescent="0.25">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spans="1:26" ht="15.75" customHeight="1" x14ac:dyDescent="0.25">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spans="1:26" ht="15.75" customHeight="1" x14ac:dyDescent="0.25">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spans="1:26" ht="15.75" customHeight="1" x14ac:dyDescent="0.25">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spans="1:26" ht="15.75" customHeight="1" x14ac:dyDescent="0.25">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spans="1:26" ht="15.75" customHeight="1" x14ac:dyDescent="0.25">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spans="1:26" ht="15.75" customHeight="1" x14ac:dyDescent="0.25">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spans="1:26" ht="15.75" customHeight="1" x14ac:dyDescent="0.25">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spans="1:26" ht="15.75" customHeight="1" x14ac:dyDescent="0.25">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spans="1:26" ht="15.75" customHeight="1" x14ac:dyDescent="0.25">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spans="1:26" ht="15.75" customHeight="1" x14ac:dyDescent="0.25">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spans="1:26" ht="15.75" customHeight="1" x14ac:dyDescent="0.25">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spans="1:26" ht="15.75" customHeight="1" x14ac:dyDescent="0.25">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spans="1:26" ht="15.75" customHeight="1" x14ac:dyDescent="0.25">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spans="1:26" ht="15.75" customHeight="1" x14ac:dyDescent="0.25">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spans="1:26" ht="15.75" customHeight="1" x14ac:dyDescent="0.25">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spans="1:26" ht="15.75" customHeight="1" x14ac:dyDescent="0.25">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spans="1:26" ht="15.75" customHeight="1" x14ac:dyDescent="0.25">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spans="1:26" ht="15.75" customHeight="1" x14ac:dyDescent="0.25">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spans="1:26" ht="15.75" customHeight="1" x14ac:dyDescent="0.25">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spans="1:26" ht="15.75" customHeight="1" x14ac:dyDescent="0.25">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spans="1:26" ht="15.75" customHeight="1" x14ac:dyDescent="0.25">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spans="1:26" ht="15.75" customHeight="1" x14ac:dyDescent="0.25">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spans="1:26" ht="15.75" customHeight="1" x14ac:dyDescent="0.25">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spans="1:26" ht="15.75" customHeight="1" x14ac:dyDescent="0.25">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spans="1:26" ht="15.75" customHeight="1" x14ac:dyDescent="0.25">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spans="1:26" ht="15.75" customHeight="1" x14ac:dyDescent="0.25">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spans="1:26" ht="15.75" customHeight="1" x14ac:dyDescent="0.25">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spans="1:26" ht="15.75" customHeight="1" x14ac:dyDescent="0.25">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spans="1:26" ht="15.75" customHeight="1" x14ac:dyDescent="0.25">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spans="1:26" ht="15.75" customHeight="1" x14ac:dyDescent="0.25">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spans="1:26" ht="15.75" customHeight="1" x14ac:dyDescent="0.25">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spans="1:26" ht="15.75" customHeight="1" x14ac:dyDescent="0.25">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spans="1:26" ht="15.75" customHeight="1" x14ac:dyDescent="0.25">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spans="1:26" ht="15.75" customHeight="1" x14ac:dyDescent="0.25">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spans="1:26" ht="15.75" customHeight="1" x14ac:dyDescent="0.25">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spans="1:26" ht="15.75" customHeight="1" x14ac:dyDescent="0.25">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spans="1:26" ht="15.75" customHeight="1" x14ac:dyDescent="0.25">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spans="1:26" ht="15.75" customHeight="1" x14ac:dyDescent="0.25">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spans="1:26" ht="15.75" customHeight="1" x14ac:dyDescent="0.25">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spans="1:26" ht="15.75" customHeight="1" x14ac:dyDescent="0.25">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spans="1:26" ht="15.75" customHeight="1" x14ac:dyDescent="0.25">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spans="1:26" ht="15.75" customHeight="1" x14ac:dyDescent="0.25">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spans="1:26" ht="15.75" customHeight="1" x14ac:dyDescent="0.25">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spans="1:26" ht="15.75" customHeight="1" x14ac:dyDescent="0.25">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spans="1:26" ht="15.75" customHeight="1" x14ac:dyDescent="0.25">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spans="1:26" ht="15.75" customHeight="1" x14ac:dyDescent="0.25">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spans="1:26" ht="15.75" customHeight="1" x14ac:dyDescent="0.25">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spans="1:26" ht="15.75" customHeight="1" x14ac:dyDescent="0.25">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spans="1:26" ht="15.75" customHeight="1" x14ac:dyDescent="0.25">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spans="1:26" ht="15.75" customHeight="1" x14ac:dyDescent="0.25">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spans="1:26" ht="15.75" customHeight="1" x14ac:dyDescent="0.25">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spans="1:26" ht="15.75" customHeight="1" x14ac:dyDescent="0.25">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spans="1:26" ht="15.75" customHeight="1" x14ac:dyDescent="0.25">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spans="1:26" ht="15.75" customHeight="1" x14ac:dyDescent="0.25">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spans="1:26" ht="15.75" customHeight="1" x14ac:dyDescent="0.25">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spans="1:26" ht="15.75" customHeight="1" x14ac:dyDescent="0.25">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spans="1:26" ht="15.75" customHeight="1" x14ac:dyDescent="0.25">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spans="1:26" ht="15.75" customHeight="1" x14ac:dyDescent="0.25">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spans="1:26" ht="15.75" customHeight="1" x14ac:dyDescent="0.25">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spans="1:26" ht="15.75" customHeight="1" x14ac:dyDescent="0.25">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spans="1:26" ht="15.75" customHeight="1" x14ac:dyDescent="0.25">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spans="1:26" ht="15.75" customHeight="1" x14ac:dyDescent="0.25">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spans="1:26" ht="15.75" customHeight="1" x14ac:dyDescent="0.25">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spans="1:26" ht="15.75" customHeight="1" x14ac:dyDescent="0.25">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spans="1:26" ht="15.75" customHeight="1" x14ac:dyDescent="0.25">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spans="1:26" ht="15.75" customHeight="1" x14ac:dyDescent="0.25">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spans="1:26" ht="15.75" customHeight="1" x14ac:dyDescent="0.25">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spans="1:26" ht="15.75" customHeight="1" x14ac:dyDescent="0.25">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spans="1:26" ht="15.75" customHeight="1" x14ac:dyDescent="0.25">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spans="1:26" ht="15.75" customHeight="1" x14ac:dyDescent="0.25">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spans="1:26" ht="15.75" customHeight="1" x14ac:dyDescent="0.25">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spans="1:26" ht="15.75" customHeight="1" x14ac:dyDescent="0.25">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spans="1:26" ht="15.75" customHeight="1" x14ac:dyDescent="0.25">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spans="1:26" ht="15.75" customHeight="1" x14ac:dyDescent="0.25">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spans="1:26" ht="15.75" customHeight="1" x14ac:dyDescent="0.25">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spans="1:26" ht="15.75" customHeight="1" x14ac:dyDescent="0.25">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row r="1001" spans="1:26" ht="15.75" customHeight="1" x14ac:dyDescent="0.25">
      <c r="A1001" s="180"/>
      <c r="B1001" s="180"/>
      <c r="C1001" s="180"/>
      <c r="D1001" s="180"/>
      <c r="E1001" s="180"/>
      <c r="F1001" s="180"/>
      <c r="G1001" s="180"/>
      <c r="H1001" s="180"/>
      <c r="I1001" s="180"/>
      <c r="J1001" s="180"/>
      <c r="K1001" s="180"/>
      <c r="L1001" s="180"/>
      <c r="M1001" s="180"/>
      <c r="N1001" s="180"/>
      <c r="O1001" s="180"/>
      <c r="P1001" s="180"/>
      <c r="Q1001" s="180"/>
      <c r="R1001" s="180"/>
      <c r="S1001" s="180"/>
      <c r="T1001" s="180"/>
      <c r="U1001" s="180"/>
      <c r="V1001" s="180"/>
      <c r="W1001" s="180"/>
      <c r="X1001" s="180"/>
      <c r="Y1001" s="180"/>
      <c r="Z1001" s="180"/>
    </row>
    <row r="1002" spans="1:26" ht="15.75" customHeight="1" x14ac:dyDescent="0.25">
      <c r="A1002" s="180"/>
      <c r="B1002" s="180"/>
      <c r="C1002" s="180"/>
      <c r="D1002" s="180"/>
      <c r="E1002" s="180"/>
      <c r="F1002" s="180"/>
      <c r="G1002" s="180"/>
      <c r="H1002" s="180"/>
      <c r="I1002" s="180"/>
      <c r="J1002" s="180"/>
      <c r="K1002" s="180"/>
      <c r="L1002" s="180"/>
      <c r="M1002" s="180"/>
      <c r="N1002" s="180"/>
      <c r="O1002" s="180"/>
      <c r="P1002" s="180"/>
      <c r="Q1002" s="180"/>
      <c r="R1002" s="180"/>
      <c r="S1002" s="180"/>
      <c r="T1002" s="180"/>
      <c r="U1002" s="180"/>
      <c r="V1002" s="180"/>
      <c r="W1002" s="180"/>
      <c r="X1002" s="180"/>
      <c r="Y1002" s="180"/>
      <c r="Z1002" s="18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Sustainability-Focused</vt:lpstr>
      <vt:lpstr>Sustainability-Inclusive</vt:lpstr>
      <vt:lpstr>Sustainability-Immersive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Fassler</dc:creator>
  <cp:lastModifiedBy>Susan Fassler</cp:lastModifiedBy>
  <dcterms:created xsi:type="dcterms:W3CDTF">2023-01-02T16:48:54Z</dcterms:created>
  <dcterms:modified xsi:type="dcterms:W3CDTF">2023-01-02T16:50:03Z</dcterms:modified>
</cp:coreProperties>
</file>