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120" windowWidth="8130" windowHeight="9810" tabRatio="872"/>
  </bookViews>
  <sheets>
    <sheet name="Introduction" sheetId="19" r:id="rId1"/>
    <sheet name="Input" sheetId="3" r:id="rId2"/>
    <sheet name="Output" sheetId="5" r:id="rId3"/>
    <sheet name="GreenLITES " sheetId="14" r:id="rId4"/>
    <sheet name="Sources" sheetId="9" r:id="rId5"/>
    <sheet name="Cashflow" sheetId="21" r:id="rId6"/>
  </sheets>
  <calcPr calcId="125725"/>
</workbook>
</file>

<file path=xl/calcChain.xml><?xml version="1.0" encoding="utf-8"?>
<calcChain xmlns="http://schemas.openxmlformats.org/spreadsheetml/2006/main">
  <c r="E141" i="3"/>
  <c r="E61"/>
  <c r="E5" i="21"/>
  <c r="F5"/>
  <c r="G5"/>
  <c r="H5"/>
  <c r="I5"/>
  <c r="J5"/>
  <c r="K5"/>
  <c r="L5"/>
  <c r="M5"/>
  <c r="N5"/>
  <c r="O5"/>
  <c r="P5"/>
  <c r="Q5"/>
  <c r="R5"/>
  <c r="S5"/>
  <c r="T5"/>
  <c r="U5"/>
  <c r="B11" i="5"/>
  <c r="B16" s="1"/>
  <c r="B17" i="21"/>
  <c r="K35" i="3"/>
  <c r="U10" i="21"/>
  <c r="T10"/>
  <c r="S10"/>
  <c r="R10"/>
  <c r="Q10"/>
  <c r="P10"/>
  <c r="O10"/>
  <c r="N10"/>
  <c r="M10"/>
  <c r="L10"/>
  <c r="K10"/>
  <c r="J10"/>
  <c r="I10"/>
  <c r="H10"/>
  <c r="G10"/>
  <c r="F10"/>
  <c r="E10"/>
  <c r="D10"/>
  <c r="C10"/>
  <c r="B10"/>
  <c r="E166" i="3"/>
  <c r="D25" i="21" s="1"/>
  <c r="E149" i="3"/>
  <c r="U25" i="21" l="1"/>
  <c r="O25"/>
  <c r="K25"/>
  <c r="I25"/>
  <c r="E25"/>
  <c r="C25"/>
  <c r="S25"/>
  <c r="Q25"/>
  <c r="M25"/>
  <c r="G25"/>
  <c r="B25"/>
  <c r="T25"/>
  <c r="R25"/>
  <c r="P25"/>
  <c r="N25"/>
  <c r="L25"/>
  <c r="J25"/>
  <c r="H25"/>
  <c r="F25"/>
  <c r="B24"/>
  <c r="D24"/>
  <c r="F24"/>
  <c r="H24"/>
  <c r="J24"/>
  <c r="L24"/>
  <c r="N24"/>
  <c r="P24"/>
  <c r="R24"/>
  <c r="T24"/>
  <c r="C24"/>
  <c r="E24"/>
  <c r="G24"/>
  <c r="I24"/>
  <c r="K24"/>
  <c r="M24"/>
  <c r="O24"/>
  <c r="Q24"/>
  <c r="S24"/>
  <c r="U24"/>
  <c r="E122" i="3"/>
  <c r="B23" i="21" s="1"/>
  <c r="B26" l="1"/>
  <c r="B27" s="1"/>
  <c r="F23"/>
  <c r="F26" s="1"/>
  <c r="F27" s="1"/>
  <c r="H23"/>
  <c r="H26" s="1"/>
  <c r="H27" s="1"/>
  <c r="J23"/>
  <c r="J26" s="1"/>
  <c r="J27" s="1"/>
  <c r="L23"/>
  <c r="L26" s="1"/>
  <c r="L27" s="1"/>
  <c r="N23"/>
  <c r="N26" s="1"/>
  <c r="N27" s="1"/>
  <c r="P23"/>
  <c r="P26" s="1"/>
  <c r="P27" s="1"/>
  <c r="R23"/>
  <c r="R26" s="1"/>
  <c r="R27" s="1"/>
  <c r="T23"/>
  <c r="T26" s="1"/>
  <c r="T27" s="1"/>
  <c r="E23"/>
  <c r="E26" s="1"/>
  <c r="E27" s="1"/>
  <c r="C23"/>
  <c r="C26" s="1"/>
  <c r="C27" s="1"/>
  <c r="G23"/>
  <c r="G26" s="1"/>
  <c r="G27" s="1"/>
  <c r="I23"/>
  <c r="I26" s="1"/>
  <c r="I27" s="1"/>
  <c r="K23"/>
  <c r="K26" s="1"/>
  <c r="K27" s="1"/>
  <c r="M23"/>
  <c r="M26" s="1"/>
  <c r="M27" s="1"/>
  <c r="O23"/>
  <c r="O26" s="1"/>
  <c r="O27" s="1"/>
  <c r="Q23"/>
  <c r="Q26" s="1"/>
  <c r="Q27" s="1"/>
  <c r="S23"/>
  <c r="S26" s="1"/>
  <c r="S27" s="1"/>
  <c r="U23"/>
  <c r="U26" s="1"/>
  <c r="U27" s="1"/>
  <c r="D23"/>
  <c r="D26" s="1"/>
  <c r="D27" s="1"/>
  <c r="R6"/>
  <c r="R7" s="1"/>
  <c r="S6"/>
  <c r="S7" s="1"/>
  <c r="T6"/>
  <c r="T7" s="1"/>
  <c r="U6"/>
  <c r="U7" s="1"/>
  <c r="Q6"/>
  <c r="Q7" s="1"/>
  <c r="M6"/>
  <c r="M7" s="1"/>
  <c r="N6"/>
  <c r="N7" s="1"/>
  <c r="O6"/>
  <c r="O7" s="1"/>
  <c r="P6"/>
  <c r="P7" s="1"/>
  <c r="L6"/>
  <c r="L7" s="1"/>
  <c r="H6"/>
  <c r="H7" s="1"/>
  <c r="I6"/>
  <c r="I7" s="1"/>
  <c r="J6"/>
  <c r="J7" s="1"/>
  <c r="K6"/>
  <c r="K7" s="1"/>
  <c r="G6"/>
  <c r="G7" s="1"/>
  <c r="C6"/>
  <c r="D6"/>
  <c r="E6"/>
  <c r="E7" s="1"/>
  <c r="F6"/>
  <c r="F7" s="1"/>
  <c r="B6"/>
  <c r="K32" i="3"/>
  <c r="N32"/>
  <c r="N33"/>
  <c r="N34"/>
  <c r="N35"/>
  <c r="N36"/>
  <c r="N37"/>
  <c r="N38"/>
  <c r="N39"/>
  <c r="N40"/>
  <c r="K33"/>
  <c r="K34"/>
  <c r="K36"/>
  <c r="K37"/>
  <c r="K38"/>
  <c r="K39"/>
  <c r="K40"/>
  <c r="H32"/>
  <c r="H33"/>
  <c r="H34"/>
  <c r="H35"/>
  <c r="H36"/>
  <c r="H37"/>
  <c r="H38"/>
  <c r="H39"/>
  <c r="H40"/>
  <c r="E76"/>
  <c r="E71"/>
  <c r="E65"/>
  <c r="H17"/>
  <c r="H18"/>
  <c r="H19"/>
  <c r="H20"/>
  <c r="H21"/>
  <c r="H22"/>
  <c r="H23"/>
  <c r="H24"/>
  <c r="H25"/>
  <c r="H16"/>
  <c r="H26" l="1"/>
  <c r="B3" i="21" s="1"/>
  <c r="K41" i="3"/>
  <c r="C4" i="21" s="1"/>
  <c r="H41" i="3"/>
  <c r="B4" i="21" s="1"/>
  <c r="B5" s="1"/>
  <c r="N41" i="3"/>
  <c r="D4" i="21" s="1"/>
  <c r="I7" i="5"/>
  <c r="I8" s="1"/>
  <c r="F8" i="21"/>
  <c r="G8"/>
  <c r="J8"/>
  <c r="H8"/>
  <c r="P8"/>
  <c r="N8"/>
  <c r="Q8"/>
  <c r="T8"/>
  <c r="R8"/>
  <c r="E8"/>
  <c r="K8"/>
  <c r="I8"/>
  <c r="L8"/>
  <c r="O8"/>
  <c r="M8"/>
  <c r="U8"/>
  <c r="S8"/>
  <c r="E78" i="3"/>
  <c r="D7" i="21" l="1"/>
  <c r="D8" s="1"/>
  <c r="D5"/>
  <c r="C7"/>
  <c r="C8" s="1"/>
  <c r="C5"/>
  <c r="B7"/>
  <c r="F4" i="5"/>
  <c r="U28" i="21"/>
  <c r="O28"/>
  <c r="I28"/>
  <c r="E28"/>
  <c r="T28"/>
  <c r="N28"/>
  <c r="H28"/>
  <c r="G28"/>
  <c r="S28"/>
  <c r="M28"/>
  <c r="L28"/>
  <c r="K28"/>
  <c r="R28"/>
  <c r="Q28"/>
  <c r="P28"/>
  <c r="J28"/>
  <c r="F28"/>
  <c r="C13"/>
  <c r="C14" s="1"/>
  <c r="C37" s="1"/>
  <c r="D13"/>
  <c r="D14" s="1"/>
  <c r="D37" s="1"/>
  <c r="E13"/>
  <c r="F13"/>
  <c r="G13"/>
  <c r="H13"/>
  <c r="I13"/>
  <c r="T13"/>
  <c r="R13"/>
  <c r="P13"/>
  <c r="N13"/>
  <c r="L13"/>
  <c r="J13"/>
  <c r="B13"/>
  <c r="U13"/>
  <c r="S13"/>
  <c r="Q13"/>
  <c r="O13"/>
  <c r="M13"/>
  <c r="K13"/>
  <c r="F6" i="5" l="1"/>
  <c r="F7" s="1"/>
  <c r="F5"/>
  <c r="C15" i="21"/>
  <c r="D15"/>
  <c r="D28"/>
  <c r="D38"/>
  <c r="C28"/>
  <c r="C38"/>
  <c r="I14"/>
  <c r="G14"/>
  <c r="G15" s="1"/>
  <c r="E14"/>
  <c r="B8"/>
  <c r="B32" s="1"/>
  <c r="C10" i="5" s="1"/>
  <c r="H14" i="21"/>
  <c r="F14"/>
  <c r="I37"/>
  <c r="K14"/>
  <c r="K38" s="1"/>
  <c r="M14"/>
  <c r="M38" s="1"/>
  <c r="O14"/>
  <c r="O38" s="1"/>
  <c r="Q14"/>
  <c r="Q38" s="1"/>
  <c r="S14"/>
  <c r="S38" s="1"/>
  <c r="U14"/>
  <c r="U38" s="1"/>
  <c r="J14"/>
  <c r="J38" s="1"/>
  <c r="L14"/>
  <c r="L38" s="1"/>
  <c r="N14"/>
  <c r="N38" s="1"/>
  <c r="P14"/>
  <c r="P38" s="1"/>
  <c r="R14"/>
  <c r="R38" s="1"/>
  <c r="T14"/>
  <c r="T38" s="1"/>
  <c r="B14"/>
  <c r="F8" i="5" l="1"/>
  <c r="F9" s="1"/>
  <c r="I4"/>
  <c r="I5" s="1"/>
  <c r="B19" i="21"/>
  <c r="C5" i="5" s="1"/>
  <c r="B37" i="21"/>
  <c r="B38"/>
  <c r="H15"/>
  <c r="H38"/>
  <c r="E15"/>
  <c r="E38"/>
  <c r="I15"/>
  <c r="I38"/>
  <c r="F15"/>
  <c r="F38"/>
  <c r="B28"/>
  <c r="B33" s="1"/>
  <c r="C11" i="5" s="1"/>
  <c r="G37" i="21"/>
  <c r="G38"/>
  <c r="E37"/>
  <c r="H37"/>
  <c r="F37"/>
  <c r="T37"/>
  <c r="T15"/>
  <c r="R37"/>
  <c r="R15"/>
  <c r="P37"/>
  <c r="P15"/>
  <c r="N37"/>
  <c r="N15"/>
  <c r="L37"/>
  <c r="L15"/>
  <c r="J37"/>
  <c r="J15"/>
  <c r="U37"/>
  <c r="U15"/>
  <c r="S37"/>
  <c r="S15"/>
  <c r="Q37"/>
  <c r="Q15"/>
  <c r="O37"/>
  <c r="O15"/>
  <c r="M37"/>
  <c r="M15"/>
  <c r="K37"/>
  <c r="K15"/>
  <c r="B15"/>
  <c r="I10" i="5" l="1"/>
  <c r="I11" s="1"/>
  <c r="P29" i="21"/>
  <c r="H29"/>
  <c r="T29"/>
  <c r="L29"/>
  <c r="D29"/>
  <c r="B41"/>
  <c r="C14" i="5" s="1"/>
  <c r="S29" i="21"/>
  <c r="M29"/>
  <c r="M30" s="1"/>
  <c r="B29"/>
  <c r="R29"/>
  <c r="N29"/>
  <c r="J29"/>
  <c r="F29"/>
  <c r="U29"/>
  <c r="Q29"/>
  <c r="Q30" s="1"/>
  <c r="I29"/>
  <c r="J30" s="1"/>
  <c r="B43"/>
  <c r="C16" i="5" s="1"/>
  <c r="B31" i="21"/>
  <c r="C9" i="5" s="1"/>
  <c r="B18" i="21"/>
  <c r="C4" i="5" s="1"/>
  <c r="B20" i="21"/>
  <c r="C6" i="5" s="1"/>
  <c r="E29" i="21"/>
  <c r="E30" s="1"/>
  <c r="B42"/>
  <c r="C15" i="5" s="1"/>
  <c r="O29" i="21"/>
  <c r="O30" s="1"/>
  <c r="K29"/>
  <c r="G29"/>
  <c r="G30" s="1"/>
  <c r="C29"/>
  <c r="B30"/>
  <c r="I30"/>
  <c r="T30"/>
  <c r="D39"/>
  <c r="F39"/>
  <c r="H39"/>
  <c r="J39"/>
  <c r="L39"/>
  <c r="N39"/>
  <c r="P39"/>
  <c r="R39"/>
  <c r="T39"/>
  <c r="B39"/>
  <c r="C39"/>
  <c r="D40" s="1"/>
  <c r="E39"/>
  <c r="F40" s="1"/>
  <c r="G39"/>
  <c r="H40" s="1"/>
  <c r="I39"/>
  <c r="J40" s="1"/>
  <c r="K39"/>
  <c r="L40" s="1"/>
  <c r="M39"/>
  <c r="N40" s="1"/>
  <c r="O39"/>
  <c r="P40" s="1"/>
  <c r="Q39"/>
  <c r="R40" s="1"/>
  <c r="S39"/>
  <c r="T40" s="1"/>
  <c r="U39"/>
  <c r="C16"/>
  <c r="D16"/>
  <c r="E16"/>
  <c r="F16"/>
  <c r="G16"/>
  <c r="H16"/>
  <c r="I16"/>
  <c r="J16"/>
  <c r="K16"/>
  <c r="L16"/>
  <c r="M16"/>
  <c r="N16"/>
  <c r="O16"/>
  <c r="P16"/>
  <c r="Q16"/>
  <c r="R16"/>
  <c r="S16"/>
  <c r="T16"/>
  <c r="U16"/>
  <c r="C30" l="1"/>
  <c r="S30"/>
  <c r="H30"/>
  <c r="F30"/>
  <c r="U30"/>
  <c r="N30"/>
  <c r="R30"/>
  <c r="P30"/>
  <c r="K30"/>
  <c r="D30"/>
  <c r="L30"/>
  <c r="T17"/>
  <c r="R17"/>
  <c r="P17"/>
  <c r="N17"/>
  <c r="L17"/>
  <c r="J17"/>
  <c r="H17"/>
  <c r="F17"/>
  <c r="D17"/>
  <c r="C17"/>
  <c r="U40"/>
  <c r="Q40"/>
  <c r="M40"/>
  <c r="I40"/>
  <c r="E40"/>
  <c r="B40"/>
  <c r="C40"/>
  <c r="U17"/>
  <c r="S17"/>
  <c r="Q17"/>
  <c r="O17"/>
  <c r="M17"/>
  <c r="K17"/>
  <c r="I17"/>
  <c r="G17"/>
  <c r="E17"/>
  <c r="S40"/>
  <c r="O40"/>
  <c r="K40"/>
  <c r="G40"/>
  <c r="C12" i="5" l="1"/>
  <c r="C17"/>
  <c r="C7"/>
</calcChain>
</file>

<file path=xl/comments1.xml><?xml version="1.0" encoding="utf-8"?>
<comments xmlns="http://schemas.openxmlformats.org/spreadsheetml/2006/main">
  <authors>
    <author>jpheavey</author>
  </authors>
  <commentList>
    <comment ref="G31" authorId="0">
      <text>
        <r>
          <rPr>
            <i/>
            <sz val="9"/>
            <color indexed="81"/>
            <rFont val="Tahoma"/>
            <family val="2"/>
          </rPr>
          <t xml:space="preserve">A red tab in the corner of a cell indicates a comment with further information or instruction  Hover the mouse pointer over the cell to view the comment box if it is not already expanded, or click the "review" tab at the top of the and select "show all comments" to expand or collapse all comments.  </t>
        </r>
      </text>
    </comment>
  </commentList>
</comments>
</file>

<file path=xl/comments2.xml><?xml version="1.0" encoding="utf-8"?>
<comments xmlns="http://schemas.openxmlformats.org/spreadsheetml/2006/main">
  <authors>
    <author>jpheavey</author>
    <author>Justin</author>
  </authors>
  <commentList>
    <comment ref="E81" authorId="0">
      <text>
        <r>
          <rPr>
            <sz val="9"/>
            <color indexed="81"/>
            <rFont val="Tahoma"/>
            <family val="2"/>
          </rPr>
          <t>For years 0-19, enter the expected reduction in snow and ice costs resulting from the living snow fence. Year zero is the first snow season after installation. 
Default values are based on figure 4.12 below from Tabler (2003), and observed Qc/Qt values by Heavey (2013).  All Qc/Qt values observed on living snow fences across the state were greater than 1.5 after the third growing season (year 2).  Qc/Qc ratio is equivalent to a Design Modulus where the exceedance probability K= 1.5, as show in the graph below.  K equal to 1.5 indicates fence capacity (Qc) is 1.5 times average annual snow transport (Qt,ave), resulting in a 90% reduction in snow and ice costs, and five percent exceedance capacity of the snow fence filling to capacity.  
The design team of the living snow fence project in question can change these values as appropriate.</t>
        </r>
      </text>
    </comment>
    <comment ref="E110" authorId="0">
      <text>
        <r>
          <rPr>
            <sz val="9"/>
            <color indexed="81"/>
            <rFont val="Tahoma"/>
            <family val="2"/>
          </rPr>
          <t xml:space="preserve">Source: Tabler (2006)… </t>
        </r>
        <r>
          <rPr>
            <i/>
            <sz val="9"/>
            <color indexed="81"/>
            <rFont val="Tahoma"/>
            <family val="2"/>
          </rPr>
          <t>"75% reduction in crash rates in areas protected by snow fences… attributable to the elimination of snowdrifts, improved visibility in blowing snow, and reduced road ice."</t>
        </r>
      </text>
    </comment>
    <comment ref="E113" authorId="0">
      <text>
        <r>
          <rPr>
            <sz val="9"/>
            <color indexed="81"/>
            <rFont val="Tahoma"/>
            <family val="2"/>
          </rPr>
          <t>Default values for Accident Severity Distribution and Average Accident Cost are taken from NYSDOT (2010a) for full access, rural, undivided, 2 lane highway.  Values for other road types are available at: www.dot.ny.gov/divisions/operating/osss/highway/accident-costs</t>
        </r>
      </text>
    </comment>
    <comment ref="E133" authorId="1">
      <text>
        <r>
          <rPr>
            <sz val="9"/>
            <color indexed="81"/>
            <rFont val="Tahoma"/>
            <family val="2"/>
          </rPr>
          <t xml:space="preserve">$14.93 is the USDOT (2003) value for local auto travel time in 2013 dollars, and @4.17 for truck travel time.
</t>
        </r>
      </text>
    </comment>
  </commentList>
</comments>
</file>

<file path=xl/sharedStrings.xml><?xml version="1.0" encoding="utf-8"?>
<sst xmlns="http://schemas.openxmlformats.org/spreadsheetml/2006/main" count="291" uniqueCount="232">
  <si>
    <t xml:space="preserve">Herbicide </t>
  </si>
  <si>
    <t>Subsoil</t>
  </si>
  <si>
    <t>Rototill</t>
  </si>
  <si>
    <t>Weed control fabric</t>
  </si>
  <si>
    <t>Wood mulch/chips</t>
  </si>
  <si>
    <t>Planting</t>
  </si>
  <si>
    <t>Replant</t>
  </si>
  <si>
    <t>Coppice</t>
  </si>
  <si>
    <t>Mow</t>
  </si>
  <si>
    <t>Clear existing vegetation</t>
  </si>
  <si>
    <t>Environmental Benefits</t>
  </si>
  <si>
    <t>Year 4</t>
  </si>
  <si>
    <t>Year 5</t>
  </si>
  <si>
    <t>Year 6</t>
  </si>
  <si>
    <t>Year 7</t>
  </si>
  <si>
    <t>Year 8</t>
  </si>
  <si>
    <t>Year 9</t>
  </si>
  <si>
    <t>Year 10</t>
  </si>
  <si>
    <t>Year 11</t>
  </si>
  <si>
    <t>Year 12</t>
  </si>
  <si>
    <t>Year 13</t>
  </si>
  <si>
    <t>Year 14</t>
  </si>
  <si>
    <t>Year 15</t>
  </si>
  <si>
    <t>Year 16</t>
  </si>
  <si>
    <t>Year 17</t>
  </si>
  <si>
    <t>Year 18</t>
  </si>
  <si>
    <t>AADT annual growth rate</t>
  </si>
  <si>
    <t>Percent truck travel</t>
  </si>
  <si>
    <t>Reduced speed  (mph)</t>
  </si>
  <si>
    <t>Normal speed (mph)</t>
  </si>
  <si>
    <t>Hours of road closure per event</t>
  </si>
  <si>
    <t>Car time value ($/hr)</t>
  </si>
  <si>
    <t>Truck time value ($/hr)</t>
  </si>
  <si>
    <t>Hours of reduced speed travel per event</t>
  </si>
  <si>
    <t>Submitted to GreenLITES Review Team</t>
  </si>
  <si>
    <t>Fatal</t>
  </si>
  <si>
    <t>Injury</t>
  </si>
  <si>
    <t>Property Damage Only (PDO)</t>
  </si>
  <si>
    <t>Average Accident Cost</t>
  </si>
  <si>
    <t>Approved by GreenLITES Review Team</t>
  </si>
  <si>
    <t>GreenLITES certification level achieved</t>
  </si>
  <si>
    <t>GreenLITES Credits for Living Snow Fences</t>
  </si>
  <si>
    <t>GreenLITES score card credits achieved</t>
  </si>
  <si>
    <t>Irrigation</t>
  </si>
  <si>
    <t>Fertilize</t>
  </si>
  <si>
    <t>Net Costs</t>
  </si>
  <si>
    <t>Discounted Costs</t>
  </si>
  <si>
    <t>Payback period (years)</t>
  </si>
  <si>
    <t>Benefit/Cost Ratio</t>
  </si>
  <si>
    <t xml:space="preserve">Net Present Value </t>
  </si>
  <si>
    <t xml:space="preserve">Internal Rate of Return </t>
  </si>
  <si>
    <t>Value Travel Time Savings (VTTS)</t>
  </si>
  <si>
    <t>Herbicide/pesticide</t>
  </si>
  <si>
    <t>Year 0</t>
  </si>
  <si>
    <t>Other/flat rate</t>
  </si>
  <si>
    <t>Year 1</t>
  </si>
  <si>
    <t>Year 2</t>
  </si>
  <si>
    <t>Year 3</t>
  </si>
  <si>
    <t>Year 19</t>
  </si>
  <si>
    <t>Document GreenLITES Certification</t>
  </si>
  <si>
    <t>($/year)</t>
  </si>
  <si>
    <t>(%)</t>
  </si>
  <si>
    <t>Public Benefits</t>
  </si>
  <si>
    <t>Site analysis and design</t>
  </si>
  <si>
    <t>Agroforestry Benefits</t>
  </si>
  <si>
    <t>Snow and Ice Benefits</t>
  </si>
  <si>
    <t xml:space="preserve">Accumulated  Cash flow </t>
  </si>
  <si>
    <t>Payback Period</t>
  </si>
  <si>
    <t>Labor Rate</t>
  </si>
  <si>
    <t>Materials</t>
  </si>
  <si>
    <t>($/hr)</t>
  </si>
  <si>
    <t xml:space="preserve">Equipment Rate </t>
  </si>
  <si>
    <t>Hours</t>
  </si>
  <si>
    <t>($/ft)</t>
  </si>
  <si>
    <t>Living Snow Fence Costs</t>
  </si>
  <si>
    <t>Installation Costs by Task</t>
  </si>
  <si>
    <t xml:space="preserve">Monitoring </t>
  </si>
  <si>
    <t>Additional Costs by Year</t>
  </si>
  <si>
    <t>Living Snow Fence Project Inputs</t>
  </si>
  <si>
    <t>Date Installed</t>
  </si>
  <si>
    <t>Highway and Side</t>
  </si>
  <si>
    <t>Optional Documentation</t>
  </si>
  <si>
    <t>Length of snow fence</t>
  </si>
  <si>
    <t>Regular Time Labor Cost Per Treatment Cycle</t>
  </si>
  <si>
    <t>Equipment Cost Per Treatment Cycle</t>
  </si>
  <si>
    <t xml:space="preserve"> ($/hr)</t>
  </si>
  <si>
    <t>(miles over the road to beginning of blowing &amp; drifting treatment segment)</t>
  </si>
  <si>
    <t>Number of lanes in segment treated</t>
  </si>
  <si>
    <t>Materials Cost Per Treatment Cycle</t>
  </si>
  <si>
    <t xml:space="preserve">Price of Materials: </t>
  </si>
  <si>
    <t xml:space="preserve">(tons or gallons/lane mile) </t>
  </si>
  <si>
    <t xml:space="preserve">($/ton or gallon) </t>
  </si>
  <si>
    <t>Snow and Ice Cost Savings from Living Snow Fence</t>
  </si>
  <si>
    <t>Conservation Practice Payments</t>
  </si>
  <si>
    <t xml:space="preserve">Annual road closure events </t>
  </si>
  <si>
    <t>Annual reduced travel speed events</t>
  </si>
  <si>
    <t>Reduced Travel Speeds due to blowing/drifting snow</t>
  </si>
  <si>
    <t>Road Closures due to blowing/drifting snow</t>
  </si>
  <si>
    <t>Installation Total:</t>
  </si>
  <si>
    <t>sub-totals</t>
  </si>
  <si>
    <t>Severity Distribution of accidents caused by blowing/drifting snow</t>
  </si>
  <si>
    <t>Other Environmental Benefits</t>
  </si>
  <si>
    <t xml:space="preserve">Soil amendments/fertilizer </t>
  </si>
  <si>
    <t>Over-time Labor Cost Per Treatment Cycle</t>
  </si>
  <si>
    <t>Snow and Ice materials spread rate:</t>
  </si>
  <si>
    <t>Annual Regular time labor subtotal:</t>
  </si>
  <si>
    <t>Annual over-time labor subtotal:</t>
  </si>
  <si>
    <t>Length of highway segment</t>
  </si>
  <si>
    <t>Annual Equipment Cost subtotal:</t>
  </si>
  <si>
    <t>Annual Materials Cost:</t>
  </si>
  <si>
    <t>subtotal</t>
  </si>
  <si>
    <t xml:space="preserve"> Total Year 0:</t>
  </si>
  <si>
    <t xml:space="preserve"> Total Year 1:</t>
  </si>
  <si>
    <t xml:space="preserve"> Total Year 2:</t>
  </si>
  <si>
    <t>Additional Costs</t>
  </si>
  <si>
    <t>Total Annual Snow and Ice Costs:</t>
  </si>
  <si>
    <t xml:space="preserve">Incremental Snow and Ice Benefits </t>
  </si>
  <si>
    <t>Annual Accident Reduction Value:</t>
  </si>
  <si>
    <t>Traffic Rate</t>
  </si>
  <si>
    <t>Annual Average Daily Traffic (AADT)</t>
  </si>
  <si>
    <t>Annual value of avoided road closure:</t>
  </si>
  <si>
    <t xml:space="preserve">Annual value of reduced speeds: </t>
  </si>
  <si>
    <t>Travel Time Benefits</t>
  </si>
  <si>
    <t>Accident Reduction Benefits</t>
  </si>
  <si>
    <t>Total Annual Environmental Benefits</t>
  </si>
  <si>
    <t xml:space="preserve">Safety Benefits </t>
  </si>
  <si>
    <t xml:space="preserve">Travel Time Benefits </t>
  </si>
  <si>
    <t>Discounted Snow &amp; Ice Benefits</t>
  </si>
  <si>
    <t>Discounted Public Benefits</t>
  </si>
  <si>
    <t>Net Public Benefits</t>
  </si>
  <si>
    <t>Net Snow and Ice Benefits</t>
  </si>
  <si>
    <t>Installation Costs</t>
  </si>
  <si>
    <t xml:space="preserve">Discounted Net Benefits </t>
  </si>
  <si>
    <t>Net Benefits (Snow &amp; Ice + Public)</t>
  </si>
  <si>
    <t>NPV</t>
  </si>
  <si>
    <t xml:space="preserve">Introduction </t>
  </si>
  <si>
    <t>Project Documentation</t>
  </si>
  <si>
    <t xml:space="preserve">(assume heavy dump equipment hours plus 2 hrs. for pre-op/load/unload) </t>
  </si>
  <si>
    <t xml:space="preserve">Spot treatments per year </t>
  </si>
  <si>
    <t>Average Annual Spot Treatment Cycles for Blowing Snow</t>
  </si>
  <si>
    <t xml:space="preserve">Hourly rate for single axle heavy dump </t>
  </si>
  <si>
    <t>Distance from responding facility</t>
  </si>
  <si>
    <t xml:space="preserve">Equipment     Rate </t>
  </si>
  <si>
    <t>Rates of Accident caused by Blowing and Drifting Snow</t>
  </si>
  <si>
    <t xml:space="preserve">Number Annual accidents </t>
  </si>
  <si>
    <t>Rare bird habitat, erosion control, etc</t>
  </si>
  <si>
    <t xml:space="preserve">Conservation payments to landowner </t>
  </si>
  <si>
    <t>Value of crops, products, etc</t>
  </si>
  <si>
    <t xml:space="preserve">Greenhouse Gas Emissions Benefits </t>
  </si>
  <si>
    <t>Annual value of GHG savings &amp; offsets</t>
  </si>
  <si>
    <t xml:space="preserve">Maintenance Costs by Task </t>
  </si>
  <si>
    <t xml:space="preserve">Labor hours expended per cycle </t>
  </si>
  <si>
    <t>Regular HMW2 labor plus fringe rate</t>
  </si>
  <si>
    <t>Reduction in snow &amp; ice costs  Year 0</t>
  </si>
  <si>
    <t>Reduction in snow &amp; ice costs  Year 1</t>
  </si>
  <si>
    <t>Reduction in snow &amp; ice costs  Year 2</t>
  </si>
  <si>
    <t>Reduction in snow &amp; ice costs  Year 3</t>
  </si>
  <si>
    <t>Reduction in snow &amp; ice costs  Year 4</t>
  </si>
  <si>
    <t>Reduction in snow &amp; ice costs  Year 5</t>
  </si>
  <si>
    <t>Reduction in snow &amp; ice costs  Year 6</t>
  </si>
  <si>
    <t>Reduction in snow &amp; ice costs  Year 7</t>
  </si>
  <si>
    <t>Reduction in snow &amp; ice costs  Year 8</t>
  </si>
  <si>
    <t>Reduction in snow &amp; ice costs  Year 9</t>
  </si>
  <si>
    <t>Reduction in snow &amp; ice costs  Year 10</t>
  </si>
  <si>
    <t>Reduction in snow &amp; ice costs  Year 11</t>
  </si>
  <si>
    <t>Reduction in snow &amp; ice costs  Year 12</t>
  </si>
  <si>
    <t>Reduction in snow &amp; ice costs  Year 13</t>
  </si>
  <si>
    <t>Reduction in snow &amp; ice costs  Year 14</t>
  </si>
  <si>
    <t>Reduction in snow &amp; ice costs  Year 15</t>
  </si>
  <si>
    <t>Reduction in snow &amp; ice costs  Year 16</t>
  </si>
  <si>
    <t>Reduction in snow &amp; ice costs  Year 17</t>
  </si>
  <si>
    <t>Reduction in snow &amp; ice costs  Year 18</t>
  </si>
  <si>
    <t>Reduction in snow &amp; ice costs  Year 19</t>
  </si>
  <si>
    <t>Accident Reduction Factor of fence</t>
  </si>
  <si>
    <t>Project Output</t>
  </si>
  <si>
    <t>Snow &amp; Ice Benefits Only</t>
  </si>
  <si>
    <t>Public Benefits Only</t>
  </si>
  <si>
    <t>Internal Rate of Return</t>
  </si>
  <si>
    <t>Installation (total)</t>
  </si>
  <si>
    <t>Installation (per mile)</t>
  </si>
  <si>
    <t>Maintenance (total)</t>
  </si>
  <si>
    <t>Installation + Maintenance (total)</t>
  </si>
  <si>
    <t>Installation + Maintenance (per mile)</t>
  </si>
  <si>
    <t>Maintenance (per mile)</t>
  </si>
  <si>
    <t>GreenLITES review completed for living snow fence</t>
  </si>
  <si>
    <t>Yes/No</t>
  </si>
  <si>
    <t>Snow &amp; Ice cost savings (total)</t>
  </si>
  <si>
    <t>Public benefits (total)</t>
  </si>
  <si>
    <t>Total benefits (total)</t>
  </si>
  <si>
    <t>Discounted Benefit Summaries</t>
  </si>
  <si>
    <t>Discounted Cost Summaries</t>
  </si>
  <si>
    <t>Installation &amp; Maintenance Costs</t>
  </si>
  <si>
    <t>Snow &amp; Ice cost savings (avg annual)</t>
  </si>
  <si>
    <t>Public benefits (avg annual)</t>
  </si>
  <si>
    <t>Total benefits (avg annual)</t>
  </si>
  <si>
    <t>All Benefits  (Snow &amp; Ice and Public Benefits)</t>
  </si>
  <si>
    <t>All Benefits (Snow &amp; Ice and Public Benefits)</t>
  </si>
  <si>
    <t>(assume heavy dump equipment hours plus 2 hrs. for pre-op/load/unload)(min. overtime callout of 4 hours)</t>
  </si>
  <si>
    <t>Other GreenLITES credits for Living Snow Fences</t>
  </si>
  <si>
    <t>Public Benefits (optional)</t>
  </si>
  <si>
    <t>Output cells are shaded in green and cannot be modified:</t>
  </si>
  <si>
    <t>Documentation fields that do not affect the model output are purple:</t>
  </si>
  <si>
    <t>Project Name</t>
  </si>
  <si>
    <t>County</t>
  </si>
  <si>
    <t>Plant Spacing</t>
  </si>
  <si>
    <t>Number of rows</t>
  </si>
  <si>
    <t>Row spacing</t>
  </si>
  <si>
    <t>Number of fence sections</t>
  </si>
  <si>
    <t>Installer/Contractor</t>
  </si>
  <si>
    <t>Local NYSDOT contact info</t>
  </si>
  <si>
    <t>miles</t>
  </si>
  <si>
    <t xml:space="preserve"> feet</t>
  </si>
  <si>
    <t>Deer and browse repellent</t>
  </si>
  <si>
    <t xml:space="preserve">Input cells for calculating costs and benefits are shaded in yellow: </t>
  </si>
  <si>
    <t>Maintenance Costs</t>
  </si>
  <si>
    <t>Discounted Maintenance Costs</t>
  </si>
  <si>
    <t>Incremental Benefits Adjustment</t>
  </si>
  <si>
    <t>Discounted Snow &amp; Ice Cash flow</t>
  </si>
  <si>
    <t>Discounted Public Cash flow</t>
  </si>
  <si>
    <t>Net Discounted Cash flow</t>
  </si>
  <si>
    <t>GreenLITES Certification For Living Snow Fences</t>
  </si>
  <si>
    <t>Model Tutorial</t>
  </si>
  <si>
    <t xml:space="preserve">Snow &amp; Ice Benefits </t>
  </si>
  <si>
    <t>Model Parameters (required)</t>
  </si>
  <si>
    <t>Project discount rate</t>
  </si>
  <si>
    <t>Net Benefits</t>
  </si>
  <si>
    <t>The following color coding is used in this model to indicate the function of cells:</t>
  </si>
  <si>
    <t>City/Town</t>
  </si>
  <si>
    <t>Reference-Marker Start</t>
  </si>
  <si>
    <t>Reference-Marker End</t>
  </si>
  <si>
    <t>Local NYSDOT Residency</t>
  </si>
  <si>
    <t>LSF Species</t>
  </si>
</sst>
</file>

<file path=xl/styles.xml><?xml version="1.0" encoding="utf-8"?>
<styleSheet xmlns="http://schemas.openxmlformats.org/spreadsheetml/2006/main">
  <numFmts count="5">
    <numFmt numFmtId="164" formatCode="&quot;$&quot;#,##0"/>
    <numFmt numFmtId="165" formatCode="&quot;$&quot;#,##0.00"/>
    <numFmt numFmtId="166" formatCode="&quot;$&quot;#,##0;[Red]&quot;$&quot;#,##0"/>
    <numFmt numFmtId="167" formatCode="0.0%"/>
    <numFmt numFmtId="168" formatCode="#,##0;[Red]#,##0"/>
  </numFmts>
  <fonts count="47">
    <font>
      <sz val="11"/>
      <color theme="1"/>
      <name val="Calibri"/>
      <family val="2"/>
      <scheme val="minor"/>
    </font>
    <font>
      <sz val="9"/>
      <color indexed="81"/>
      <name val="Tahoma"/>
      <family val="2"/>
    </font>
    <font>
      <sz val="14"/>
      <color theme="1"/>
      <name val="Times New Roman"/>
      <family val="1"/>
    </font>
    <font>
      <sz val="11"/>
      <color theme="1"/>
      <name val="Times New Roman"/>
      <family val="1"/>
    </font>
    <font>
      <b/>
      <sz val="12"/>
      <color theme="1"/>
      <name val="Times New Roman"/>
      <family val="1"/>
    </font>
    <font>
      <b/>
      <i/>
      <sz val="14"/>
      <color theme="0"/>
      <name val="Times New Roman"/>
      <family val="1"/>
    </font>
    <font>
      <i/>
      <sz val="9"/>
      <color indexed="81"/>
      <name val="Tahoma"/>
      <family val="2"/>
    </font>
    <font>
      <i/>
      <sz val="11"/>
      <color theme="1"/>
      <name val="Times New Roman"/>
      <family val="1"/>
    </font>
    <font>
      <i/>
      <sz val="14"/>
      <color theme="0"/>
      <name val="Times New Roman"/>
      <family val="1"/>
    </font>
    <font>
      <sz val="12"/>
      <name val="Times New Roman"/>
      <family val="1"/>
    </font>
    <font>
      <sz val="12"/>
      <color theme="1"/>
      <name val="Times New Roman"/>
      <family val="1"/>
    </font>
    <font>
      <sz val="18"/>
      <color theme="0"/>
      <name val="Times New Roman"/>
      <family val="1"/>
    </font>
    <font>
      <sz val="11"/>
      <color rgb="FF006100"/>
      <name val="Calibri"/>
      <family val="2"/>
      <scheme val="minor"/>
    </font>
    <font>
      <sz val="11"/>
      <color rgb="FF3F3F76"/>
      <name val="Calibri"/>
      <family val="2"/>
      <scheme val="minor"/>
    </font>
    <font>
      <sz val="11"/>
      <name val="Calibri"/>
      <family val="2"/>
      <scheme val="minor"/>
    </font>
    <font>
      <b/>
      <sz val="11"/>
      <color theme="1"/>
      <name val="Calibri"/>
      <family val="2"/>
      <scheme val="minor"/>
    </font>
    <font>
      <sz val="12"/>
      <color theme="1"/>
      <name val="Calibri"/>
      <family val="2"/>
      <scheme val="minor"/>
    </font>
    <font>
      <sz val="12"/>
      <color theme="0"/>
      <name val="Calibri"/>
      <family val="2"/>
      <scheme val="minor"/>
    </font>
    <font>
      <sz val="12"/>
      <name val="Calibri"/>
      <family val="2"/>
      <scheme val="minor"/>
    </font>
    <font>
      <b/>
      <sz val="12"/>
      <name val="Calibri"/>
      <family val="2"/>
      <scheme val="minor"/>
    </font>
    <font>
      <sz val="24"/>
      <name val="Calibri"/>
      <family val="2"/>
      <scheme val="minor"/>
    </font>
    <font>
      <b/>
      <u/>
      <sz val="12"/>
      <name val="Calibri"/>
      <family val="2"/>
      <scheme val="minor"/>
    </font>
    <font>
      <sz val="12"/>
      <color rgb="FFFF0000"/>
      <name val="Calibri"/>
      <family val="2"/>
      <scheme val="minor"/>
    </font>
    <font>
      <sz val="12"/>
      <color rgb="FF7030A0"/>
      <name val="Calibri"/>
      <family val="2"/>
      <scheme val="minor"/>
    </font>
    <font>
      <b/>
      <u/>
      <sz val="12"/>
      <color rgb="FF00B0F0"/>
      <name val="Calibri"/>
      <family val="2"/>
      <scheme val="minor"/>
    </font>
    <font>
      <b/>
      <u/>
      <sz val="12"/>
      <color rgb="FFFF0000"/>
      <name val="Calibri"/>
      <family val="2"/>
      <scheme val="minor"/>
    </font>
    <font>
      <b/>
      <u/>
      <sz val="12"/>
      <color rgb="FF00B050"/>
      <name val="Calibri"/>
      <family val="2"/>
      <scheme val="minor"/>
    </font>
    <font>
      <b/>
      <u/>
      <sz val="12"/>
      <color rgb="FF7030A0"/>
      <name val="Calibri"/>
      <family val="2"/>
      <scheme val="minor"/>
    </font>
    <font>
      <b/>
      <u/>
      <sz val="12"/>
      <color theme="2" tint="-0.499984740745262"/>
      <name val="Calibri"/>
      <family val="2"/>
      <scheme val="minor"/>
    </font>
    <font>
      <sz val="22"/>
      <color theme="1"/>
      <name val="Calibri"/>
      <family val="2"/>
      <scheme val="minor"/>
    </font>
    <font>
      <sz val="22"/>
      <name val="Calibri"/>
      <family val="2"/>
      <scheme val="minor"/>
    </font>
    <font>
      <sz val="16"/>
      <color theme="1"/>
      <name val="Times New Roman"/>
      <family val="1"/>
    </font>
    <font>
      <sz val="12"/>
      <color theme="2" tint="-0.499984740745262"/>
      <name val="Calibri"/>
      <family val="2"/>
      <scheme val="minor"/>
    </font>
    <font>
      <sz val="18"/>
      <color theme="2" tint="-0.499984740745262"/>
      <name val="Times New Roman"/>
      <family val="1"/>
    </font>
    <font>
      <sz val="16"/>
      <color theme="2" tint="-0.499984740745262"/>
      <name val="Cambria"/>
      <family val="1"/>
      <scheme val="major"/>
    </font>
    <font>
      <sz val="16"/>
      <color theme="0"/>
      <name val="Cambria"/>
      <family val="1"/>
      <scheme val="major"/>
    </font>
    <font>
      <sz val="16"/>
      <name val="Times New Roman"/>
      <family val="1"/>
    </font>
    <font>
      <sz val="12"/>
      <color theme="0"/>
      <name val="Times New Roman"/>
      <family val="1"/>
    </font>
    <font>
      <sz val="20"/>
      <color theme="2" tint="-0.499984740745262"/>
      <name val="Cambria"/>
      <family val="1"/>
      <scheme val="major"/>
    </font>
    <font>
      <sz val="20"/>
      <color theme="0"/>
      <name val="Cambria"/>
      <family val="1"/>
      <scheme val="major"/>
    </font>
    <font>
      <sz val="20"/>
      <name val="Calibri"/>
      <family val="2"/>
      <scheme val="minor"/>
    </font>
    <font>
      <b/>
      <sz val="28"/>
      <name val="Cambria"/>
      <family val="1"/>
      <scheme val="major"/>
    </font>
    <font>
      <b/>
      <sz val="10"/>
      <color theme="1"/>
      <name val="Calibri"/>
      <family val="2"/>
      <scheme val="minor"/>
    </font>
    <font>
      <sz val="10"/>
      <color theme="1"/>
      <name val="Calibri"/>
      <family val="2"/>
      <scheme val="minor"/>
    </font>
    <font>
      <sz val="10"/>
      <name val="Calibri"/>
      <family val="2"/>
      <scheme val="minor"/>
    </font>
    <font>
      <sz val="9"/>
      <color theme="1"/>
      <name val="Calibri"/>
      <family val="2"/>
      <scheme val="minor"/>
    </font>
    <font>
      <i/>
      <sz val="12"/>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00B050"/>
        <bgColor indexed="64"/>
      </patternFill>
    </fill>
    <fill>
      <patternFill patternType="solid">
        <fgColor rgb="FFC6EFCE"/>
      </patternFill>
    </fill>
    <fill>
      <patternFill patternType="solid">
        <fgColor rgb="FFFFCC99"/>
      </patternFill>
    </fill>
    <fill>
      <patternFill patternType="solid">
        <fgColor rgb="FFFFFFCC"/>
        <bgColor indexed="64"/>
      </patternFill>
    </fill>
    <fill>
      <patternFill patternType="solid">
        <fgColor rgb="FFDBF5E0"/>
        <bgColor indexed="64"/>
      </patternFill>
    </fill>
    <fill>
      <patternFill patternType="solid">
        <fgColor rgb="FF7030A0"/>
        <bgColor indexed="64"/>
      </patternFill>
    </fill>
    <fill>
      <patternFill patternType="solid">
        <fgColor theme="7" tint="0.79998168889431442"/>
        <bgColor indexed="64"/>
      </patternFill>
    </fill>
  </fills>
  <borders count="52">
    <border>
      <left/>
      <right/>
      <top/>
      <bottom/>
      <diagonal/>
    </border>
    <border>
      <left style="thin">
        <color theme="1"/>
      </left>
      <right style="thin">
        <color theme="1"/>
      </right>
      <top style="thin">
        <color theme="1"/>
      </top>
      <bottom style="thin">
        <color theme="1"/>
      </bottom>
      <diagonal/>
    </border>
    <border>
      <left style="thin">
        <color theme="1"/>
      </left>
      <right/>
      <top/>
      <bottom/>
      <diagonal/>
    </border>
    <border>
      <left/>
      <right/>
      <top style="thin">
        <color theme="1"/>
      </top>
      <bottom style="thin">
        <color theme="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style="thin">
        <color theme="1"/>
      </bottom>
      <diagonal/>
    </border>
    <border>
      <left style="thin">
        <color rgb="FF7F7F7F"/>
      </left>
      <right style="thin">
        <color rgb="FF7F7F7F"/>
      </right>
      <top style="thin">
        <color rgb="FF7F7F7F"/>
      </top>
      <bottom style="thin">
        <color rgb="FF7F7F7F"/>
      </bottom>
      <diagonal/>
    </border>
    <border>
      <left style="medium">
        <color rgb="FF00B050"/>
      </left>
      <right/>
      <top style="medium">
        <color rgb="FF00B050"/>
      </top>
      <bottom style="thin">
        <color auto="1"/>
      </bottom>
      <diagonal/>
    </border>
    <border>
      <left/>
      <right style="medium">
        <color rgb="FF00B050"/>
      </right>
      <top style="medium">
        <color rgb="FF00B050"/>
      </top>
      <bottom style="thin">
        <color auto="1"/>
      </bottom>
      <diagonal/>
    </border>
    <border>
      <left style="medium">
        <color rgb="FF00B050"/>
      </left>
      <right/>
      <top style="thin">
        <color auto="1"/>
      </top>
      <bottom style="thin">
        <color auto="1"/>
      </bottom>
      <diagonal/>
    </border>
    <border>
      <left style="medium">
        <color rgb="FF00B050"/>
      </left>
      <right/>
      <top style="thin">
        <color auto="1"/>
      </top>
      <bottom/>
      <diagonal/>
    </border>
    <border>
      <left/>
      <right style="medium">
        <color rgb="FF00B050"/>
      </right>
      <top style="thin">
        <color auto="1"/>
      </top>
      <bottom/>
      <diagonal/>
    </border>
    <border>
      <left style="thin">
        <color theme="1"/>
      </left>
      <right style="medium">
        <color rgb="FF00B050"/>
      </right>
      <top style="thin">
        <color theme="1"/>
      </top>
      <bottom style="thin">
        <color theme="1"/>
      </bottom>
      <diagonal/>
    </border>
    <border>
      <left style="thin">
        <color auto="1"/>
      </left>
      <right style="medium">
        <color rgb="FF00B050"/>
      </right>
      <top style="thin">
        <color auto="1"/>
      </top>
      <bottom style="thin">
        <color auto="1"/>
      </bottom>
      <diagonal/>
    </border>
    <border>
      <left style="thin">
        <color theme="1"/>
      </left>
      <right style="medium">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top/>
      <bottom style="thin">
        <color theme="1"/>
      </bottom>
      <diagonal/>
    </border>
    <border>
      <left/>
      <right style="thin">
        <color theme="1"/>
      </right>
      <top style="thin">
        <color theme="1"/>
      </top>
      <bottom/>
      <diagonal/>
    </border>
    <border>
      <left style="medium">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thin">
        <color theme="1"/>
      </bottom>
      <diagonal/>
    </border>
    <border>
      <left style="thin">
        <color theme="1"/>
      </left>
      <right/>
      <top style="thin">
        <color theme="1"/>
      </top>
      <bottom/>
      <diagonal/>
    </border>
    <border>
      <left style="medium">
        <color theme="1"/>
      </left>
      <right style="thin">
        <color theme="1"/>
      </right>
      <top style="thin">
        <color theme="1"/>
      </top>
      <bottom style="medium">
        <color theme="1"/>
      </bottom>
      <diagonal/>
    </border>
    <border>
      <left style="medium">
        <color theme="1"/>
      </left>
      <right style="thin">
        <color theme="1"/>
      </right>
      <top/>
      <bottom/>
      <diagonal/>
    </border>
    <border>
      <left style="thin">
        <color rgb="FF7F7F7F"/>
      </left>
      <right/>
      <top style="thin">
        <color theme="1"/>
      </top>
      <bottom style="thin">
        <color theme="1"/>
      </bottom>
      <diagonal/>
    </border>
    <border>
      <left style="medium">
        <color theme="1"/>
      </left>
      <right/>
      <top/>
      <bottom style="thin">
        <color theme="1"/>
      </bottom>
      <diagonal/>
    </border>
    <border>
      <left style="medium">
        <color theme="1"/>
      </left>
      <right/>
      <top/>
      <bottom/>
      <diagonal/>
    </border>
    <border>
      <left style="medium">
        <color theme="1"/>
      </left>
      <right/>
      <top style="thin">
        <color theme="1"/>
      </top>
      <bottom style="thin">
        <color theme="1"/>
      </bottom>
      <diagonal/>
    </border>
    <border>
      <left/>
      <right style="thin">
        <color rgb="FF0070C0"/>
      </right>
      <top/>
      <bottom/>
      <diagonal/>
    </border>
    <border>
      <left/>
      <right/>
      <top style="thin">
        <color rgb="FF0070C0"/>
      </top>
      <bottom/>
      <diagonal/>
    </border>
    <border>
      <left/>
      <right/>
      <top/>
      <bottom style="thin">
        <color rgb="FF0070C0"/>
      </bottom>
      <diagonal/>
    </border>
    <border>
      <left/>
      <right style="thin">
        <color rgb="FF0070C0"/>
      </right>
      <top/>
      <bottom style="thin">
        <color rgb="FF0070C0"/>
      </bottom>
      <diagonal/>
    </border>
    <border>
      <left/>
      <right/>
      <top style="medium">
        <color rgb="FF00B050"/>
      </top>
      <bottom/>
      <diagonal/>
    </border>
    <border>
      <left style="thin">
        <color theme="1"/>
      </left>
      <right style="medium">
        <color rgb="FF00B050"/>
      </right>
      <top style="thin">
        <color theme="1"/>
      </top>
      <bottom/>
      <diagonal/>
    </border>
    <border>
      <left style="medium">
        <color rgb="FF00B050"/>
      </left>
      <right/>
      <top style="thin">
        <color auto="1"/>
      </top>
      <bottom style="medium">
        <color rgb="FF00B050"/>
      </bottom>
      <diagonal/>
    </border>
    <border>
      <left style="thin">
        <color theme="1"/>
      </left>
      <right style="medium">
        <color rgb="FF00B050"/>
      </right>
      <top style="thin">
        <color theme="1"/>
      </top>
      <bottom style="medium">
        <color rgb="FF00B05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2" fillId="5" borderId="0" applyNumberFormat="0" applyBorder="0" applyAlignment="0" applyProtection="0"/>
    <xf numFmtId="0" fontId="13" fillId="6" borderId="10" applyNumberFormat="0" applyAlignment="0" applyProtection="0"/>
  </cellStyleXfs>
  <cellXfs count="218">
    <xf numFmtId="0" fontId="0" fillId="0" borderId="0" xfId="0"/>
    <xf numFmtId="0" fontId="3" fillId="0" borderId="0" xfId="0" applyFont="1"/>
    <xf numFmtId="0" fontId="3" fillId="0" borderId="0" xfId="0" applyFont="1" applyBorder="1"/>
    <xf numFmtId="0" fontId="3" fillId="0" borderId="0" xfId="0" applyFont="1" applyBorder="1" applyAlignment="1">
      <alignment horizontal="center" vertical="center"/>
    </xf>
    <xf numFmtId="0" fontId="4" fillId="0" borderId="0" xfId="0" applyFont="1" applyBorder="1" applyAlignment="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11" fillId="2" borderId="0" xfId="0" applyFont="1" applyFill="1" applyBorder="1" applyAlignment="1">
      <alignment horizontal="center" vertical="center"/>
    </xf>
    <xf numFmtId="3" fontId="18" fillId="2" borderId="0" xfId="0" applyNumberFormat="1" applyFont="1" applyFill="1" applyBorder="1" applyAlignment="1">
      <alignment horizontal="center" vertical="center"/>
    </xf>
    <xf numFmtId="0" fontId="18" fillId="2" borderId="3" xfId="0" applyFont="1" applyFill="1" applyBorder="1" applyAlignment="1">
      <alignment horizontal="left" vertical="center"/>
    </xf>
    <xf numFmtId="0" fontId="20" fillId="2" borderId="0" xfId="0" applyFont="1" applyFill="1" applyBorder="1" applyAlignment="1">
      <alignment horizontal="left" vertical="center"/>
    </xf>
    <xf numFmtId="0" fontId="18" fillId="0" borderId="0" xfId="0" applyFont="1" applyAlignment="1">
      <alignment horizontal="center" vertical="center"/>
    </xf>
    <xf numFmtId="14" fontId="18" fillId="2" borderId="0" xfId="2" applyNumberFormat="1" applyFont="1" applyFill="1" applyBorder="1" applyAlignment="1">
      <alignment vertical="center"/>
    </xf>
    <xf numFmtId="0" fontId="18" fillId="2" borderId="0" xfId="0" applyFont="1" applyFill="1" applyAlignment="1">
      <alignment horizontal="center" vertical="center"/>
    </xf>
    <xf numFmtId="0" fontId="18" fillId="0" borderId="0" xfId="0" applyFont="1" applyBorder="1" applyAlignment="1">
      <alignment vertical="center"/>
    </xf>
    <xf numFmtId="0" fontId="18" fillId="0" borderId="0" xfId="0" applyFont="1" applyAlignment="1">
      <alignment horizontal="right" vertical="center"/>
    </xf>
    <xf numFmtId="0" fontId="0" fillId="0" borderId="0" xfId="0" applyAlignment="1">
      <alignment horizontal="center" vertical="center"/>
    </xf>
    <xf numFmtId="0" fontId="15" fillId="0" borderId="0" xfId="0" applyFont="1" applyAlignment="1">
      <alignment horizontal="center" vertical="center"/>
    </xf>
    <xf numFmtId="0" fontId="0" fillId="2" borderId="0" xfId="0" applyFill="1" applyAlignment="1">
      <alignment horizontal="center" vertical="center"/>
    </xf>
    <xf numFmtId="0" fontId="22" fillId="0" borderId="0" xfId="0" applyFont="1" applyAlignment="1">
      <alignment horizontal="right" vertical="center"/>
    </xf>
    <xf numFmtId="0" fontId="16" fillId="0" borderId="0" xfId="0" applyFont="1" applyAlignment="1">
      <alignment horizontal="right" vertical="center"/>
    </xf>
    <xf numFmtId="0" fontId="23" fillId="0" borderId="0" xfId="0" applyFont="1" applyAlignment="1">
      <alignment horizontal="right" vertical="center"/>
    </xf>
    <xf numFmtId="0" fontId="18" fillId="2" borderId="0" xfId="0" applyFont="1" applyFill="1" applyAlignment="1">
      <alignment horizontal="right" vertical="center"/>
    </xf>
    <xf numFmtId="1" fontId="14" fillId="0" borderId="0" xfId="0" applyNumberFormat="1" applyFont="1" applyAlignment="1">
      <alignment horizontal="center" vertical="center"/>
    </xf>
    <xf numFmtId="0" fontId="24" fillId="0" borderId="0" xfId="0" applyFont="1" applyAlignment="1">
      <alignment horizontal="right" vertical="center"/>
    </xf>
    <xf numFmtId="0" fontId="25" fillId="0" borderId="0" xfId="0" applyFont="1" applyAlignment="1">
      <alignment horizontal="right" vertical="center"/>
    </xf>
    <xf numFmtId="0" fontId="26" fillId="0" borderId="0" xfId="0" applyFont="1" applyAlignment="1">
      <alignment horizontal="right" vertical="center"/>
    </xf>
    <xf numFmtId="0" fontId="27" fillId="0" borderId="0" xfId="0" applyFont="1" applyAlignment="1">
      <alignment horizontal="right" vertical="center"/>
    </xf>
    <xf numFmtId="0" fontId="28" fillId="0" borderId="0" xfId="0" applyFont="1" applyAlignment="1">
      <alignment horizontal="right" vertical="center"/>
    </xf>
    <xf numFmtId="0" fontId="5" fillId="2" borderId="0" xfId="0" applyFont="1" applyFill="1" applyBorder="1" applyAlignment="1">
      <alignment vertical="center"/>
    </xf>
    <xf numFmtId="0" fontId="8" fillId="2" borderId="0" xfId="0" applyFont="1" applyFill="1" applyBorder="1" applyAlignment="1">
      <alignment horizontal="center" vertical="center"/>
    </xf>
    <xf numFmtId="0" fontId="10" fillId="0" borderId="0" xfId="0" applyFont="1" applyBorder="1" applyAlignment="1">
      <alignment horizontal="right" vertical="center"/>
    </xf>
    <xf numFmtId="0" fontId="9" fillId="2" borderId="13" xfId="0" applyFont="1" applyFill="1" applyBorder="1" applyAlignment="1">
      <alignment vertical="center"/>
    </xf>
    <xf numFmtId="0" fontId="9" fillId="2" borderId="13" xfId="0" applyFont="1" applyFill="1" applyBorder="1" applyAlignment="1"/>
    <xf numFmtId="0" fontId="3" fillId="2" borderId="0" xfId="0" applyFont="1" applyFill="1" applyBorder="1" applyAlignment="1">
      <alignment horizontal="center" vertical="center"/>
    </xf>
    <xf numFmtId="0" fontId="3" fillId="2" borderId="0" xfId="0" applyFont="1" applyFill="1" applyBorder="1"/>
    <xf numFmtId="0" fontId="33" fillId="2" borderId="0" xfId="0" applyFont="1" applyFill="1" applyBorder="1" applyAlignment="1">
      <alignment horizontal="center" vertical="center"/>
    </xf>
    <xf numFmtId="0" fontId="11" fillId="3" borderId="0" xfId="0" applyFont="1" applyFill="1" applyBorder="1" applyAlignment="1">
      <alignment vertical="center"/>
    </xf>
    <xf numFmtId="0" fontId="11" fillId="2" borderId="0" xfId="0" applyFont="1" applyFill="1" applyBorder="1" applyAlignment="1">
      <alignment vertical="center"/>
    </xf>
    <xf numFmtId="0" fontId="14" fillId="2" borderId="6" xfId="0" applyFont="1" applyFill="1" applyBorder="1"/>
    <xf numFmtId="0" fontId="34" fillId="2" borderId="39" xfId="0" applyFont="1" applyFill="1" applyBorder="1" applyAlignment="1">
      <alignment horizontal="center" vertical="center"/>
    </xf>
    <xf numFmtId="0" fontId="35" fillId="3" borderId="0" xfId="0" applyFont="1" applyFill="1" applyBorder="1" applyAlignment="1">
      <alignment vertical="center"/>
    </xf>
    <xf numFmtId="0" fontId="34"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35" fillId="2" borderId="39" xfId="0" applyFont="1" applyFill="1" applyBorder="1" applyAlignment="1">
      <alignment horizontal="center" vertical="center"/>
    </xf>
    <xf numFmtId="0" fontId="35" fillId="3" borderId="0" xfId="0" applyFont="1" applyFill="1" applyBorder="1" applyAlignment="1">
      <alignment horizontal="left" vertical="center"/>
    </xf>
    <xf numFmtId="10" fontId="16" fillId="0" borderId="0" xfId="0" applyNumberFormat="1" applyFont="1" applyAlignment="1">
      <alignment horizontal="right" vertical="center"/>
    </xf>
    <xf numFmtId="0" fontId="9" fillId="0" borderId="0" xfId="0" applyFont="1" applyBorder="1"/>
    <xf numFmtId="0" fontId="9" fillId="0" borderId="0" xfId="0" applyFont="1" applyAlignment="1"/>
    <xf numFmtId="0" fontId="9" fillId="0" borderId="0" xfId="0" applyFont="1" applyAlignment="1">
      <alignment horizontal="center"/>
    </xf>
    <xf numFmtId="0" fontId="9" fillId="0" borderId="0" xfId="0" applyFont="1"/>
    <xf numFmtId="0" fontId="31" fillId="2" borderId="11" xfId="0" applyFont="1" applyFill="1" applyBorder="1" applyAlignment="1">
      <alignment vertical="center"/>
    </xf>
    <xf numFmtId="0" fontId="9" fillId="2" borderId="14" xfId="0" applyFont="1" applyFill="1" applyBorder="1" applyAlignment="1"/>
    <xf numFmtId="0" fontId="9" fillId="2" borderId="45" xfId="0" applyFont="1" applyFill="1" applyBorder="1" applyAlignment="1"/>
    <xf numFmtId="0" fontId="9" fillId="2" borderId="0" xfId="0" applyFont="1" applyFill="1" applyBorder="1"/>
    <xf numFmtId="0" fontId="9" fillId="2" borderId="0" xfId="0" applyFont="1" applyFill="1" applyBorder="1" applyAlignment="1"/>
    <xf numFmtId="0" fontId="9" fillId="2" borderId="0" xfId="0" applyFont="1" applyFill="1" applyBorder="1" applyAlignment="1">
      <alignment horizontal="center" vertical="center"/>
    </xf>
    <xf numFmtId="0" fontId="9" fillId="0" borderId="0" xfId="0" applyFont="1" applyBorder="1" applyAlignment="1"/>
    <xf numFmtId="0" fontId="9" fillId="0" borderId="0" xfId="0" applyFont="1" applyBorder="1" applyAlignment="1">
      <alignment horizontal="center"/>
    </xf>
    <xf numFmtId="0" fontId="9" fillId="0" borderId="43" xfId="0" applyFont="1" applyBorder="1" applyAlignment="1"/>
    <xf numFmtId="0" fontId="9" fillId="0" borderId="43" xfId="0" applyFont="1" applyBorder="1" applyAlignment="1">
      <alignment horizontal="center" vertical="center"/>
    </xf>
    <xf numFmtId="0" fontId="9" fillId="0" borderId="0" xfId="0" applyFont="1" applyAlignment="1">
      <alignment horizontal="center" vertical="center"/>
    </xf>
    <xf numFmtId="164" fontId="9" fillId="0" borderId="0" xfId="0" applyNumberFormat="1" applyFont="1" applyBorder="1"/>
    <xf numFmtId="0" fontId="9" fillId="0" borderId="0" xfId="0" applyFont="1" applyBorder="1" applyAlignment="1">
      <alignment horizontal="center" vertical="center"/>
    </xf>
    <xf numFmtId="0" fontId="31" fillId="2" borderId="11" xfId="0" applyFont="1" applyFill="1" applyBorder="1" applyAlignment="1">
      <alignment horizontal="left" vertical="center"/>
    </xf>
    <xf numFmtId="0" fontId="36" fillId="0" borderId="0" xfId="0" applyFont="1" applyBorder="1" applyAlignment="1">
      <alignment horizontal="left"/>
    </xf>
    <xf numFmtId="0" fontId="36" fillId="0" borderId="0" xfId="0" applyFont="1" applyAlignment="1">
      <alignment horizontal="left"/>
    </xf>
    <xf numFmtId="166" fontId="3" fillId="8" borderId="6" xfId="0" applyNumberFormat="1" applyFont="1" applyFill="1" applyBorder="1" applyAlignment="1">
      <alignment horizontal="center" vertical="center"/>
    </xf>
    <xf numFmtId="0" fontId="31" fillId="0" borderId="12" xfId="0" applyFont="1" applyBorder="1" applyAlignment="1">
      <alignment horizontal="left"/>
    </xf>
    <xf numFmtId="0" fontId="31" fillId="0" borderId="12" xfId="0" applyFont="1" applyBorder="1" applyAlignment="1"/>
    <xf numFmtId="164" fontId="9" fillId="8" borderId="16" xfId="1" applyNumberFormat="1" applyFont="1" applyFill="1" applyBorder="1" applyAlignment="1">
      <alignment horizontal="center" vertical="center"/>
    </xf>
    <xf numFmtId="166" fontId="9" fillId="8" borderId="16" xfId="1" applyNumberFormat="1" applyFont="1" applyFill="1" applyBorder="1" applyAlignment="1">
      <alignment horizontal="center" vertical="center"/>
    </xf>
    <xf numFmtId="166" fontId="10" fillId="8" borderId="16" xfId="1" applyNumberFormat="1" applyFont="1" applyFill="1" applyBorder="1" applyAlignment="1">
      <alignment horizontal="center" vertical="center"/>
    </xf>
    <xf numFmtId="3" fontId="9" fillId="8" borderId="16" xfId="1" applyNumberFormat="1" applyFont="1" applyFill="1" applyBorder="1" applyAlignment="1">
      <alignment horizontal="center" vertical="center"/>
    </xf>
    <xf numFmtId="9" fontId="9" fillId="8" borderId="16" xfId="1" applyNumberFormat="1" applyFont="1" applyFill="1" applyBorder="1" applyAlignment="1">
      <alignment horizontal="center" vertical="center"/>
    </xf>
    <xf numFmtId="166" fontId="9" fillId="8" borderId="17" xfId="1" applyNumberFormat="1" applyFont="1" applyFill="1" applyBorder="1" applyAlignment="1">
      <alignment horizontal="center" vertical="center"/>
    </xf>
    <xf numFmtId="166" fontId="9" fillId="8" borderId="44" xfId="1" applyNumberFormat="1" applyFont="1" applyFill="1" applyBorder="1" applyAlignment="1">
      <alignment horizontal="center" vertical="center"/>
    </xf>
    <xf numFmtId="166" fontId="9" fillId="8" borderId="46" xfId="1" applyNumberFormat="1" applyFont="1" applyFill="1" applyBorder="1" applyAlignment="1">
      <alignment horizontal="center" vertical="center"/>
    </xf>
    <xf numFmtId="3" fontId="9" fillId="8" borderId="46" xfId="1" applyNumberFormat="1" applyFont="1" applyFill="1" applyBorder="1" applyAlignment="1">
      <alignment horizontal="center" vertical="center"/>
    </xf>
    <xf numFmtId="0" fontId="42" fillId="0" borderId="0" xfId="0" applyFont="1" applyAlignment="1">
      <alignment horizontal="center" vertical="center"/>
    </xf>
    <xf numFmtId="166" fontId="43" fillId="0" borderId="0" xfId="0" applyNumberFormat="1" applyFont="1" applyAlignment="1">
      <alignment horizontal="center" vertical="center"/>
    </xf>
    <xf numFmtId="9" fontId="43" fillId="0" borderId="0" xfId="0" applyNumberFormat="1" applyFont="1" applyAlignment="1">
      <alignment horizontal="center" vertical="center"/>
    </xf>
    <xf numFmtId="0" fontId="43" fillId="0" borderId="0" xfId="0" applyFont="1" applyAlignment="1">
      <alignment horizontal="center" vertical="center"/>
    </xf>
    <xf numFmtId="1" fontId="44" fillId="0" borderId="0" xfId="0" applyNumberFormat="1" applyFont="1" applyAlignment="1">
      <alignment horizontal="center" vertical="center"/>
    </xf>
    <xf numFmtId="166" fontId="44" fillId="0" borderId="0" xfId="0" applyNumberFormat="1" applyFont="1" applyAlignment="1">
      <alignment horizontal="center" vertical="center"/>
    </xf>
    <xf numFmtId="168" fontId="44" fillId="0" borderId="0" xfId="0" applyNumberFormat="1" applyFont="1" applyAlignment="1">
      <alignment horizontal="center" vertical="center"/>
    </xf>
    <xf numFmtId="167" fontId="44" fillId="0" borderId="0" xfId="0" applyNumberFormat="1" applyFont="1" applyAlignment="1">
      <alignment horizontal="center" vertical="center"/>
    </xf>
    <xf numFmtId="166" fontId="43" fillId="2" borderId="0" xfId="0" applyNumberFormat="1" applyFont="1" applyFill="1" applyAlignment="1">
      <alignment horizontal="center" vertical="center"/>
    </xf>
    <xf numFmtId="166" fontId="45" fillId="0" borderId="0" xfId="0" applyNumberFormat="1" applyFont="1" applyAlignment="1">
      <alignment horizontal="center" vertical="center"/>
    </xf>
    <xf numFmtId="0" fontId="46" fillId="0" borderId="0" xfId="0" applyFont="1" applyBorder="1" applyAlignment="1">
      <alignment horizontal="right" vertical="center"/>
    </xf>
    <xf numFmtId="2" fontId="18" fillId="7" borderId="1" xfId="2" applyNumberFormat="1" applyFont="1" applyFill="1" applyBorder="1" applyAlignment="1" applyProtection="1">
      <alignment horizontal="center" vertical="center"/>
      <protection locked="0"/>
    </xf>
    <xf numFmtId="1" fontId="18" fillId="7" borderId="1" xfId="2" applyNumberFormat="1" applyFont="1" applyFill="1" applyBorder="1" applyAlignment="1" applyProtection="1">
      <alignment horizontal="center" vertical="center"/>
      <protection locked="0"/>
    </xf>
    <xf numFmtId="10" fontId="18" fillId="7" borderId="1" xfId="2" applyNumberFormat="1" applyFont="1" applyFill="1" applyBorder="1" applyAlignment="1" applyProtection="1">
      <alignment horizontal="center" vertical="center"/>
      <protection locked="0"/>
    </xf>
    <xf numFmtId="164" fontId="18" fillId="7" borderId="1" xfId="2" applyNumberFormat="1" applyFont="1" applyFill="1" applyBorder="1" applyAlignment="1" applyProtection="1">
      <alignment horizontal="center" vertical="center"/>
      <protection locked="0"/>
    </xf>
    <xf numFmtId="3" fontId="18" fillId="7" borderId="24" xfId="2" applyNumberFormat="1" applyFont="1" applyFill="1" applyBorder="1" applyAlignment="1" applyProtection="1">
      <alignment horizontal="center" vertical="center"/>
      <protection locked="0"/>
    </xf>
    <xf numFmtId="165" fontId="18" fillId="7" borderId="18" xfId="2" applyNumberFormat="1" applyFont="1" applyFill="1" applyBorder="1" applyAlignment="1" applyProtection="1">
      <alignment horizontal="center" vertical="center"/>
      <protection locked="0"/>
    </xf>
    <xf numFmtId="3" fontId="18" fillId="7" borderId="33" xfId="2" applyNumberFormat="1" applyFont="1" applyFill="1" applyBorder="1" applyAlignment="1" applyProtection="1">
      <alignment horizontal="center" vertical="center"/>
      <protection locked="0"/>
    </xf>
    <xf numFmtId="165" fontId="18" fillId="7" borderId="21" xfId="2" applyNumberFormat="1" applyFont="1" applyFill="1" applyBorder="1" applyAlignment="1" applyProtection="1">
      <alignment horizontal="center" vertical="center"/>
      <protection locked="0"/>
    </xf>
    <xf numFmtId="164" fontId="18" fillId="7" borderId="35" xfId="2" applyNumberFormat="1" applyFont="1" applyFill="1" applyBorder="1" applyAlignment="1" applyProtection="1">
      <alignment horizontal="center" vertical="center"/>
      <protection locked="0"/>
    </xf>
    <xf numFmtId="3" fontId="18" fillId="7" borderId="1" xfId="2" applyNumberFormat="1" applyFont="1" applyFill="1" applyBorder="1" applyAlignment="1" applyProtection="1">
      <alignment horizontal="center" vertical="center"/>
      <protection locked="0"/>
    </xf>
    <xf numFmtId="9" fontId="18" fillId="7" borderId="1" xfId="2" applyNumberFormat="1" applyFont="1" applyFill="1" applyBorder="1" applyAlignment="1" applyProtection="1">
      <alignment horizontal="center" vertical="center"/>
      <protection locked="0"/>
    </xf>
    <xf numFmtId="167" fontId="18" fillId="7" borderId="1" xfId="2" applyNumberFormat="1" applyFont="1" applyFill="1" applyBorder="1" applyAlignment="1" applyProtection="1">
      <alignment horizontal="center" vertical="center"/>
      <protection locked="0"/>
    </xf>
    <xf numFmtId="165" fontId="18" fillId="7" borderId="1" xfId="2" applyNumberFormat="1" applyFont="1" applyFill="1" applyBorder="1" applyAlignment="1" applyProtection="1">
      <alignment horizontal="center" vertical="center"/>
      <protection locked="0"/>
    </xf>
    <xf numFmtId="0" fontId="18" fillId="0" borderId="0" xfId="0" applyFont="1" applyAlignment="1" applyProtection="1">
      <alignment horizontal="center" vertical="center"/>
    </xf>
    <xf numFmtId="0" fontId="18" fillId="0" borderId="0" xfId="0" applyFont="1" applyBorder="1" applyAlignment="1" applyProtection="1">
      <alignment vertical="center"/>
    </xf>
    <xf numFmtId="0" fontId="40" fillId="0" borderId="0" xfId="0" applyFont="1" applyAlignment="1" applyProtection="1">
      <alignment horizontal="center" vertical="center"/>
    </xf>
    <xf numFmtId="0" fontId="40" fillId="0" borderId="47" xfId="0" applyFont="1" applyBorder="1" applyAlignment="1" applyProtection="1">
      <alignment horizontal="center" vertical="center"/>
    </xf>
    <xf numFmtId="0" fontId="41" fillId="0" borderId="40" xfId="0" applyFont="1" applyBorder="1" applyAlignment="1" applyProtection="1">
      <alignment vertical="center"/>
    </xf>
    <xf numFmtId="0" fontId="40" fillId="0" borderId="40" xfId="0" applyFont="1" applyBorder="1" applyAlignment="1" applyProtection="1">
      <alignment horizontal="center" vertical="center"/>
    </xf>
    <xf numFmtId="0" fontId="40" fillId="0" borderId="48" xfId="0" applyFont="1" applyBorder="1" applyAlignment="1" applyProtection="1">
      <alignment horizontal="center" vertical="center"/>
    </xf>
    <xf numFmtId="0" fontId="18" fillId="0" borderId="39" xfId="0" applyFont="1" applyBorder="1" applyAlignment="1" applyProtection="1">
      <alignment horizontal="center" vertical="center"/>
    </xf>
    <xf numFmtId="0" fontId="18" fillId="0" borderId="0" xfId="0" applyFont="1" applyBorder="1" applyAlignment="1" applyProtection="1">
      <alignment horizontal="center" vertical="center"/>
    </xf>
    <xf numFmtId="0" fontId="38" fillId="2" borderId="39" xfId="0" applyFont="1" applyFill="1" applyBorder="1" applyAlignment="1" applyProtection="1">
      <alignment horizontal="center" vertical="center"/>
    </xf>
    <xf numFmtId="0" fontId="39" fillId="3" borderId="0" xfId="0" applyFont="1" applyFill="1" applyBorder="1" applyAlignment="1" applyProtection="1">
      <alignment horizontal="center" vertical="center"/>
    </xf>
    <xf numFmtId="0" fontId="39" fillId="3" borderId="0" xfId="0" applyFont="1" applyFill="1" applyBorder="1" applyAlignment="1" applyProtection="1">
      <alignment vertical="center"/>
    </xf>
    <xf numFmtId="0" fontId="39" fillId="3" borderId="39" xfId="0" applyFont="1" applyFill="1" applyBorder="1" applyAlignment="1" applyProtection="1">
      <alignment horizontal="center" vertical="center"/>
    </xf>
    <xf numFmtId="0" fontId="38" fillId="2" borderId="0" xfId="0" applyFont="1" applyFill="1" applyBorder="1" applyAlignment="1" applyProtection="1">
      <alignment horizontal="center" vertical="center"/>
    </xf>
    <xf numFmtId="0" fontId="18" fillId="2" borderId="3" xfId="0" applyFont="1" applyFill="1" applyBorder="1" applyAlignment="1" applyProtection="1">
      <alignment vertical="center"/>
    </xf>
    <xf numFmtId="3" fontId="18" fillId="2" borderId="0" xfId="0" applyNumberFormat="1" applyFont="1" applyFill="1" applyBorder="1" applyAlignment="1" applyProtection="1">
      <alignment horizontal="left" vertical="center"/>
    </xf>
    <xf numFmtId="0" fontId="22" fillId="0" borderId="0" xfId="0" applyFont="1" applyAlignment="1" applyProtection="1">
      <alignment horizontal="left" vertical="center"/>
    </xf>
    <xf numFmtId="3" fontId="18" fillId="2" borderId="0" xfId="0" applyNumberFormat="1" applyFont="1" applyFill="1" applyBorder="1" applyAlignment="1" applyProtection="1">
      <alignment horizontal="center" vertical="center"/>
    </xf>
    <xf numFmtId="0" fontId="18" fillId="2" borderId="0" xfId="0" applyFont="1" applyFill="1" applyAlignment="1" applyProtection="1">
      <alignment horizontal="center" vertical="center"/>
    </xf>
    <xf numFmtId="0" fontId="18" fillId="2" borderId="0" xfId="0" applyFont="1" applyFill="1" applyBorder="1" applyAlignment="1" applyProtection="1">
      <alignment horizontal="center" vertical="center"/>
    </xf>
    <xf numFmtId="0" fontId="18" fillId="2" borderId="39" xfId="0" applyFont="1" applyFill="1" applyBorder="1" applyAlignment="1" applyProtection="1">
      <alignment horizontal="center" vertical="center"/>
    </xf>
    <xf numFmtId="0" fontId="18" fillId="0" borderId="0" xfId="0" applyFont="1" applyAlignment="1" applyProtection="1">
      <alignment horizontal="left" vertical="center"/>
    </xf>
    <xf numFmtId="0" fontId="17" fillId="0" borderId="39" xfId="0" applyFont="1" applyBorder="1" applyAlignment="1" applyProtection="1">
      <alignment horizontal="center" vertical="center"/>
    </xf>
    <xf numFmtId="0" fontId="17" fillId="0" borderId="0" xfId="0" applyFont="1" applyAlignment="1" applyProtection="1">
      <alignment horizontal="center" vertical="center"/>
    </xf>
    <xf numFmtId="0" fontId="29" fillId="2" borderId="0" xfId="0" applyFont="1" applyFill="1" applyBorder="1" applyAlignment="1" applyProtection="1">
      <alignment horizontal="left" vertical="center"/>
    </xf>
    <xf numFmtId="0" fontId="17" fillId="2" borderId="0"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3" fontId="17" fillId="2" borderId="0" xfId="0" applyNumberFormat="1"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7" fillId="0" borderId="0" xfId="0" applyFont="1" applyBorder="1" applyAlignment="1" applyProtection="1">
      <alignment horizontal="center" vertical="center"/>
    </xf>
    <xf numFmtId="0" fontId="18" fillId="2" borderId="20" xfId="0" applyFont="1" applyFill="1" applyBorder="1" applyAlignment="1" applyProtection="1">
      <alignment horizontal="center" vertical="center" wrapText="1"/>
    </xf>
    <xf numFmtId="0" fontId="18" fillId="2" borderId="28" xfId="0" applyFont="1" applyFill="1" applyBorder="1" applyAlignment="1" applyProtection="1">
      <alignment horizontal="center" vertical="center"/>
    </xf>
    <xf numFmtId="0" fontId="18" fillId="2" borderId="32" xfId="0" applyFont="1" applyFill="1" applyBorder="1" applyAlignment="1" applyProtection="1">
      <alignment horizontal="center" vertical="center"/>
    </xf>
    <xf numFmtId="0" fontId="18" fillId="2" borderId="37" xfId="0" applyFont="1" applyFill="1" applyBorder="1" applyAlignment="1" applyProtection="1">
      <alignment horizontal="center" vertical="center"/>
    </xf>
    <xf numFmtId="0" fontId="18" fillId="2" borderId="19" xfId="0" applyFont="1" applyFill="1" applyBorder="1" applyAlignment="1" applyProtection="1">
      <alignment horizontal="center" vertical="center"/>
    </xf>
    <xf numFmtId="0" fontId="18" fillId="2" borderId="30"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9" fillId="2" borderId="37" xfId="0" applyFont="1" applyFill="1" applyBorder="1" applyAlignment="1" applyProtection="1">
      <alignment horizontal="center" vertical="center"/>
    </xf>
    <xf numFmtId="164" fontId="18" fillId="2" borderId="38" xfId="2" applyNumberFormat="1" applyFont="1" applyFill="1" applyBorder="1" applyAlignment="1" applyProtection="1">
      <alignment horizontal="center" vertical="center"/>
    </xf>
    <xf numFmtId="0" fontId="19" fillId="0" borderId="39" xfId="0" applyFont="1" applyBorder="1" applyAlignment="1" applyProtection="1">
      <alignment horizontal="center" vertical="center"/>
    </xf>
    <xf numFmtId="0" fontId="19" fillId="0" borderId="0" xfId="0" applyFont="1" applyAlignment="1" applyProtection="1">
      <alignment horizontal="center" vertical="center"/>
    </xf>
    <xf numFmtId="0" fontId="19" fillId="0" borderId="0" xfId="0" applyFont="1" applyBorder="1" applyAlignment="1" applyProtection="1">
      <alignment vertical="center"/>
    </xf>
    <xf numFmtId="0" fontId="19" fillId="0" borderId="0" xfId="0" applyFont="1" applyAlignment="1" applyProtection="1">
      <alignment horizontal="right" vertical="center"/>
    </xf>
    <xf numFmtId="166" fontId="3" fillId="8" borderId="6" xfId="0" applyNumberFormat="1" applyFont="1" applyFill="1" applyBorder="1" applyAlignment="1" applyProtection="1">
      <alignment horizontal="center" vertical="center"/>
    </xf>
    <xf numFmtId="0" fontId="19" fillId="0" borderId="0" xfId="0" applyFont="1" applyBorder="1" applyAlignment="1" applyProtection="1">
      <alignment horizontal="center" vertical="center"/>
    </xf>
    <xf numFmtId="0" fontId="18" fillId="2" borderId="0" xfId="0" applyFont="1" applyFill="1" applyBorder="1" applyAlignment="1" applyProtection="1">
      <alignment vertical="center"/>
    </xf>
    <xf numFmtId="0" fontId="18" fillId="2" borderId="36" xfId="0" applyFont="1" applyFill="1" applyBorder="1" applyAlignment="1" applyProtection="1">
      <alignment horizontal="center" vertical="center"/>
    </xf>
    <xf numFmtId="0" fontId="18" fillId="2" borderId="25" xfId="0" applyFont="1" applyFill="1" applyBorder="1" applyAlignment="1" applyProtection="1">
      <alignment horizontal="center" vertical="center"/>
    </xf>
    <xf numFmtId="164" fontId="18" fillId="2" borderId="39" xfId="2" applyNumberFormat="1" applyFont="1" applyFill="1" applyBorder="1" applyAlignment="1" applyProtection="1">
      <alignment horizontal="center" vertical="center"/>
    </xf>
    <xf numFmtId="0" fontId="19" fillId="2" borderId="0" xfId="0" applyFont="1" applyFill="1" applyAlignment="1" applyProtection="1">
      <alignment horizontal="right" vertical="center"/>
    </xf>
    <xf numFmtId="166" fontId="19" fillId="0" borderId="39" xfId="0" applyNumberFormat="1" applyFont="1" applyBorder="1" applyAlignment="1" applyProtection="1">
      <alignment horizontal="center" vertical="center"/>
    </xf>
    <xf numFmtId="164" fontId="19" fillId="0" borderId="0" xfId="0" applyNumberFormat="1" applyFont="1" applyAlignment="1" applyProtection="1">
      <alignment horizontal="center" vertical="center"/>
    </xf>
    <xf numFmtId="0" fontId="30" fillId="2" borderId="4" xfId="0" applyFont="1" applyFill="1" applyBorder="1" applyAlignment="1" applyProtection="1">
      <alignment horizontal="left" vertical="center"/>
    </xf>
    <xf numFmtId="3" fontId="18" fillId="2" borderId="4" xfId="0" applyNumberFormat="1" applyFont="1" applyFill="1" applyBorder="1" applyAlignment="1" applyProtection="1">
      <alignment horizontal="center" vertical="center"/>
    </xf>
    <xf numFmtId="0" fontId="17" fillId="2" borderId="0" xfId="0" applyFont="1" applyFill="1" applyBorder="1" applyAlignment="1" applyProtection="1">
      <alignment horizontal="left" vertical="center"/>
    </xf>
    <xf numFmtId="0" fontId="17" fillId="9" borderId="1" xfId="0" applyFont="1" applyFill="1" applyBorder="1" applyAlignment="1" applyProtection="1">
      <alignment horizontal="center" vertical="center"/>
    </xf>
    <xf numFmtId="0" fontId="32" fillId="0" borderId="39" xfId="0" applyFont="1" applyBorder="1" applyAlignment="1" applyProtection="1">
      <alignment horizontal="center" vertical="center"/>
    </xf>
    <xf numFmtId="0" fontId="32" fillId="0" borderId="0" xfId="0" applyFont="1" applyAlignment="1" applyProtection="1">
      <alignment horizontal="center" vertical="center"/>
    </xf>
    <xf numFmtId="0" fontId="32" fillId="0" borderId="0" xfId="0" applyFont="1" applyBorder="1" applyAlignment="1" applyProtection="1">
      <alignment vertical="center"/>
    </xf>
    <xf numFmtId="0" fontId="32" fillId="0" borderId="0" xfId="0" applyFont="1" applyBorder="1" applyAlignment="1" applyProtection="1">
      <alignment horizontal="center" vertical="center"/>
    </xf>
    <xf numFmtId="3" fontId="18" fillId="2" borderId="4" xfId="0" applyNumberFormat="1" applyFont="1" applyFill="1" applyBorder="1" applyAlignment="1" applyProtection="1">
      <alignment horizontal="right" vertical="center"/>
    </xf>
    <xf numFmtId="0" fontId="18" fillId="2" borderId="0" xfId="0" applyFont="1" applyFill="1" applyBorder="1" applyAlignment="1" applyProtection="1">
      <alignment horizontal="left" vertical="center"/>
    </xf>
    <xf numFmtId="3" fontId="18" fillId="2" borderId="0" xfId="0" applyNumberFormat="1" applyFont="1" applyFill="1" applyBorder="1" applyAlignment="1" applyProtection="1">
      <alignment horizontal="right" vertical="center"/>
    </xf>
    <xf numFmtId="0" fontId="21" fillId="0" borderId="0" xfId="0" applyFont="1" applyAlignment="1" applyProtection="1">
      <alignment horizontal="center" vertical="center"/>
    </xf>
    <xf numFmtId="0" fontId="18" fillId="0" borderId="3" xfId="0" applyFont="1" applyBorder="1" applyAlignment="1" applyProtection="1">
      <alignment horizontal="left" vertical="center"/>
    </xf>
    <xf numFmtId="0" fontId="18" fillId="0" borderId="8" xfId="0" applyFont="1" applyBorder="1" applyAlignment="1" applyProtection="1">
      <alignment horizontal="right" vertical="center"/>
    </xf>
    <xf numFmtId="0" fontId="18" fillId="0" borderId="0" xfId="0" applyFont="1" applyAlignment="1" applyProtection="1">
      <alignment horizontal="right" vertical="center"/>
    </xf>
    <xf numFmtId="0" fontId="19" fillId="0" borderId="0" xfId="0" applyFont="1" applyBorder="1" applyAlignment="1" applyProtection="1">
      <alignment horizontal="left" vertical="center"/>
    </xf>
    <xf numFmtId="0" fontId="19" fillId="0" borderId="0" xfId="0" applyFont="1" applyBorder="1" applyAlignment="1" applyProtection="1">
      <alignment horizontal="right" vertical="center"/>
    </xf>
    <xf numFmtId="0" fontId="14" fillId="0" borderId="3" xfId="0" applyFont="1" applyBorder="1" applyAlignment="1" applyProtection="1">
      <alignment horizontal="left" vertical="center"/>
    </xf>
    <xf numFmtId="0" fontId="14" fillId="0" borderId="8" xfId="0" applyFont="1" applyBorder="1" applyAlignment="1" applyProtection="1">
      <alignment horizontal="right" vertical="center"/>
    </xf>
    <xf numFmtId="0" fontId="18" fillId="0" borderId="0" xfId="0" applyFont="1" applyBorder="1" applyAlignment="1" applyProtection="1">
      <alignment horizontal="left" vertical="center"/>
    </xf>
    <xf numFmtId="0" fontId="18" fillId="0" borderId="0" xfId="0" applyFont="1" applyBorder="1" applyAlignment="1" applyProtection="1">
      <alignment horizontal="right" vertical="center"/>
    </xf>
    <xf numFmtId="0" fontId="20" fillId="2" borderId="4" xfId="0" applyFont="1" applyFill="1" applyBorder="1" applyAlignment="1" applyProtection="1">
      <alignment horizontal="left" vertical="center"/>
    </xf>
    <xf numFmtId="0" fontId="18" fillId="0" borderId="39" xfId="0" applyFont="1" applyBorder="1" applyAlignment="1" applyProtection="1">
      <alignment vertical="center"/>
    </xf>
    <xf numFmtId="0" fontId="18" fillId="0" borderId="0" xfId="0" applyFont="1" applyAlignment="1" applyProtection="1">
      <alignment vertical="center"/>
    </xf>
    <xf numFmtId="0" fontId="18" fillId="0" borderId="5" xfId="0" applyFont="1" applyBorder="1" applyAlignment="1" applyProtection="1">
      <alignment vertical="center"/>
    </xf>
    <xf numFmtId="0" fontId="18" fillId="2" borderId="0" xfId="0" applyFont="1" applyFill="1" applyAlignment="1" applyProtection="1">
      <alignment vertical="center"/>
    </xf>
    <xf numFmtId="0" fontId="18" fillId="2" borderId="39" xfId="0" applyFont="1" applyFill="1" applyBorder="1" applyAlignment="1" applyProtection="1">
      <alignment vertical="center"/>
    </xf>
    <xf numFmtId="0" fontId="19" fillId="2" borderId="39"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8" fillId="2" borderId="0" xfId="0" applyFont="1" applyFill="1" applyBorder="1" applyAlignment="1" applyProtection="1">
      <alignment horizontal="right" vertical="center"/>
    </xf>
    <xf numFmtId="9" fontId="18" fillId="2" borderId="0" xfId="2" applyNumberFormat="1" applyFont="1" applyFill="1" applyBorder="1" applyAlignment="1" applyProtection="1">
      <alignment horizontal="center" vertical="center"/>
    </xf>
    <xf numFmtId="0" fontId="18" fillId="2" borderId="0" xfId="0" applyFont="1" applyFill="1" applyAlignment="1" applyProtection="1">
      <alignment horizontal="left" vertical="center"/>
    </xf>
    <xf numFmtId="0" fontId="19" fillId="2" borderId="0" xfId="0" applyFont="1" applyFill="1" applyBorder="1" applyAlignment="1" applyProtection="1">
      <alignment horizontal="center" vertical="center"/>
    </xf>
    <xf numFmtId="0" fontId="18" fillId="0" borderId="49" xfId="0" applyFont="1" applyBorder="1" applyAlignment="1" applyProtection="1">
      <alignment vertical="center"/>
    </xf>
    <xf numFmtId="0" fontId="18" fillId="0" borderId="41" xfId="0" applyFont="1" applyBorder="1" applyAlignment="1" applyProtection="1">
      <alignment vertical="center"/>
    </xf>
    <xf numFmtId="0" fontId="19" fillId="0" borderId="41" xfId="0" applyFont="1" applyBorder="1" applyAlignment="1" applyProtection="1">
      <alignment horizontal="right" vertical="center"/>
    </xf>
    <xf numFmtId="0" fontId="18" fillId="0" borderId="41" xfId="0" applyFont="1" applyBorder="1" applyAlignment="1" applyProtection="1">
      <alignment horizontal="center" vertical="center"/>
    </xf>
    <xf numFmtId="0" fontId="18" fillId="0" borderId="42" xfId="0" applyFont="1" applyBorder="1" applyAlignment="1" applyProtection="1">
      <alignment horizontal="center" vertical="center"/>
    </xf>
    <xf numFmtId="14" fontId="18" fillId="10" borderId="1" xfId="2" applyNumberFormat="1" applyFont="1" applyFill="1" applyBorder="1" applyAlignment="1" applyProtection="1">
      <alignment horizontal="center" vertical="center"/>
      <protection locked="0"/>
    </xf>
    <xf numFmtId="166" fontId="18" fillId="7" borderId="1" xfId="2" applyNumberFormat="1" applyFont="1" applyFill="1" applyBorder="1" applyAlignment="1" applyProtection="1">
      <alignment horizontal="center" vertical="center"/>
      <protection locked="0"/>
    </xf>
    <xf numFmtId="14" fontId="18" fillId="10" borderId="7" xfId="2" applyNumberFormat="1" applyFont="1" applyFill="1" applyBorder="1" applyAlignment="1" applyProtection="1">
      <alignment horizontal="left" vertical="center"/>
      <protection locked="0"/>
    </xf>
    <xf numFmtId="14" fontId="18" fillId="10" borderId="3" xfId="2" applyNumberFormat="1" applyFont="1" applyFill="1" applyBorder="1" applyAlignment="1" applyProtection="1">
      <alignment horizontal="left" vertical="center"/>
      <protection locked="0"/>
    </xf>
    <xf numFmtId="14" fontId="18" fillId="10" borderId="8" xfId="2" applyNumberFormat="1" applyFont="1" applyFill="1" applyBorder="1" applyAlignment="1" applyProtection="1">
      <alignment horizontal="left" vertical="center"/>
      <protection locked="0"/>
    </xf>
    <xf numFmtId="14" fontId="18" fillId="10" borderId="1" xfId="2" applyNumberFormat="1" applyFont="1" applyFill="1" applyBorder="1" applyAlignment="1" applyProtection="1">
      <alignment horizontal="left" vertical="center"/>
      <protection locked="0"/>
    </xf>
    <xf numFmtId="0" fontId="17" fillId="9" borderId="22" xfId="0" applyFont="1" applyFill="1" applyBorder="1" applyAlignment="1" applyProtection="1">
      <alignment horizontal="center" vertical="center"/>
    </xf>
    <xf numFmtId="0" fontId="17" fillId="9" borderId="31" xfId="0" applyFont="1" applyFill="1" applyBorder="1" applyAlignment="1" applyProtection="1">
      <alignment horizontal="center" vertical="center"/>
    </xf>
    <xf numFmtId="0" fontId="18" fillId="2" borderId="26" xfId="0" applyFont="1" applyFill="1" applyBorder="1" applyAlignment="1" applyProtection="1">
      <alignment horizontal="center" vertical="center"/>
    </xf>
    <xf numFmtId="0" fontId="18" fillId="2" borderId="9" xfId="0" applyFont="1" applyFill="1" applyBorder="1" applyAlignment="1" applyProtection="1">
      <alignment horizontal="center" vertical="center"/>
    </xf>
    <xf numFmtId="0" fontId="18" fillId="2" borderId="27" xfId="0" applyFont="1" applyFill="1" applyBorder="1" applyAlignment="1" applyProtection="1">
      <alignment horizontal="center" vertical="center"/>
    </xf>
    <xf numFmtId="0" fontId="18" fillId="2" borderId="34" xfId="0" applyFont="1" applyFill="1" applyBorder="1" applyAlignment="1" applyProtection="1">
      <alignment horizontal="center" vertical="center"/>
    </xf>
    <xf numFmtId="0" fontId="17" fillId="9" borderId="23" xfId="0" applyFont="1" applyFill="1" applyBorder="1" applyAlignment="1" applyProtection="1">
      <alignment horizontal="center" vertical="center"/>
    </xf>
    <xf numFmtId="0" fontId="18" fillId="2" borderId="29" xfId="0" applyFont="1" applyFill="1" applyBorder="1" applyAlignment="1" applyProtection="1">
      <alignment horizontal="center" vertical="center"/>
    </xf>
    <xf numFmtId="0" fontId="37" fillId="4" borderId="14" xfId="0" applyFont="1" applyFill="1" applyBorder="1" applyAlignment="1">
      <alignment horizontal="left" vertical="center"/>
    </xf>
    <xf numFmtId="0" fontId="37" fillId="4" borderId="15" xfId="0" applyFont="1" applyFill="1" applyBorder="1" applyAlignment="1">
      <alignment horizontal="left" vertical="center"/>
    </xf>
    <xf numFmtId="0" fontId="14" fillId="10" borderId="50" xfId="2" applyFont="1" applyFill="1" applyBorder="1" applyAlignment="1" applyProtection="1">
      <alignment horizontal="center" vertical="center"/>
      <protection locked="0"/>
    </xf>
    <xf numFmtId="0" fontId="14" fillId="10" borderId="5" xfId="2" applyFont="1" applyFill="1" applyBorder="1" applyAlignment="1" applyProtection="1">
      <alignment horizontal="center" vertical="center"/>
      <protection locked="0"/>
    </xf>
    <xf numFmtId="0" fontId="14" fillId="10" borderId="51" xfId="2" applyFont="1" applyFill="1" applyBorder="1" applyAlignment="1" applyProtection="1">
      <alignment horizontal="center" vertical="center"/>
      <protection locked="0"/>
    </xf>
    <xf numFmtId="2" fontId="14" fillId="10" borderId="50" xfId="2" applyNumberFormat="1" applyFont="1" applyFill="1" applyBorder="1" applyAlignment="1" applyProtection="1">
      <alignment horizontal="center" vertical="center"/>
      <protection locked="0"/>
    </xf>
    <xf numFmtId="2" fontId="14" fillId="10" borderId="5" xfId="2" applyNumberFormat="1" applyFont="1" applyFill="1" applyBorder="1" applyAlignment="1" applyProtection="1">
      <alignment horizontal="center" vertical="center"/>
      <protection locked="0"/>
    </xf>
    <xf numFmtId="2" fontId="14" fillId="10" borderId="51" xfId="2" applyNumberFormat="1" applyFont="1" applyFill="1" applyBorder="1" applyAlignment="1" applyProtection="1">
      <alignment horizontal="center" vertical="center"/>
      <protection locked="0"/>
    </xf>
    <xf numFmtId="49" fontId="14" fillId="10" borderId="50" xfId="2" applyNumberFormat="1" applyFont="1" applyFill="1" applyBorder="1" applyAlignment="1" applyProtection="1">
      <alignment horizontal="center" vertical="center"/>
      <protection locked="0"/>
    </xf>
    <xf numFmtId="49" fontId="14" fillId="10" borderId="5" xfId="2" applyNumberFormat="1" applyFont="1" applyFill="1" applyBorder="1" applyAlignment="1" applyProtection="1">
      <alignment horizontal="center" vertical="center"/>
      <protection locked="0"/>
    </xf>
    <xf numFmtId="49" fontId="14" fillId="10" borderId="51" xfId="2" applyNumberFormat="1" applyFont="1" applyFill="1" applyBorder="1" applyAlignment="1" applyProtection="1">
      <alignment horizontal="center" vertical="center"/>
      <protection locked="0"/>
    </xf>
  </cellXfs>
  <cellStyles count="3">
    <cellStyle name="Good" xfId="1" builtinId="26"/>
    <cellStyle name="Input" xfId="2" builtinId="20"/>
    <cellStyle name="Normal" xfId="0" builtinId="0"/>
  </cellStyles>
  <dxfs count="0"/>
  <tableStyles count="0" defaultTableStyle="TableStyleMedium9" defaultPivotStyle="PivotStyleLight16"/>
  <colors>
    <mruColors>
      <color rgb="FF66FF33"/>
      <color rgb="FF0F6711"/>
      <color rgb="FF319117"/>
      <color rgb="FF318760"/>
      <color rgb="FFFFFFCC"/>
      <color rgb="FFDBF5E0"/>
      <color rgb="FF09FF78"/>
      <color rgb="FFF2F9F1"/>
      <color rgb="FF553921"/>
      <color rgb="FFF5F5F5"/>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203017</xdr:colOff>
      <xdr:row>1</xdr:row>
      <xdr:rowOff>638175</xdr:rowOff>
    </xdr:from>
    <xdr:to>
      <xdr:col>1</xdr:col>
      <xdr:colOff>1469191</xdr:colOff>
      <xdr:row>1</xdr:row>
      <xdr:rowOff>1356013</xdr:rowOff>
    </xdr:to>
    <xdr:pic>
      <xdr:nvPicPr>
        <xdr:cNvPr id="2" name="Picture 3" descr="file:///C:/Users/Justin/AppData/Local/Temp/Modern-Blue-Flying-Tsmid.jpg"/>
        <xdr:cNvPicPr>
          <a:picLocks noChangeAspect="1" noChangeArrowheads="1"/>
        </xdr:cNvPicPr>
      </xdr:nvPicPr>
      <xdr:blipFill>
        <a:blip xmlns:r="http://schemas.openxmlformats.org/officeDocument/2006/relationships" r:embed="rId1" cstate="print"/>
        <a:srcRect/>
        <a:stretch>
          <a:fillRect/>
        </a:stretch>
      </xdr:blipFill>
      <xdr:spPr bwMode="auto">
        <a:xfrm>
          <a:off x="536392" y="638175"/>
          <a:ext cx="1266174" cy="717838"/>
        </a:xfrm>
        <a:prstGeom prst="rect">
          <a:avLst/>
        </a:prstGeom>
        <a:noFill/>
      </xdr:spPr>
    </xdr:pic>
    <xdr:clientData/>
  </xdr:twoCellAnchor>
  <xdr:twoCellAnchor>
    <xdr:from>
      <xdr:col>0</xdr:col>
      <xdr:colOff>9525</xdr:colOff>
      <xdr:row>1</xdr:row>
      <xdr:rowOff>57977</xdr:rowOff>
    </xdr:from>
    <xdr:to>
      <xdr:col>8</xdr:col>
      <xdr:colOff>1133475</xdr:colOff>
      <xdr:row>2</xdr:row>
      <xdr:rowOff>0</xdr:rowOff>
    </xdr:to>
    <xdr:sp macro="" textlink="">
      <xdr:nvSpPr>
        <xdr:cNvPr id="3" name="TextBox 2"/>
        <xdr:cNvSpPr txBox="1"/>
      </xdr:nvSpPr>
      <xdr:spPr>
        <a:xfrm>
          <a:off x="9525" y="57977"/>
          <a:ext cx="8934450" cy="1351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Book Antiqua" pitchFamily="18" charset="0"/>
            </a:rPr>
            <a:t>Living Snow</a:t>
          </a:r>
          <a:r>
            <a:rPr lang="en-US" sz="20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Book Antiqua" pitchFamily="18" charset="0"/>
            </a:rPr>
            <a:t> Fences</a:t>
          </a:r>
        </a:p>
        <a:p>
          <a:pPr algn="ctr"/>
          <a:r>
            <a:rPr lang="en-US" sz="28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Book Antiqua" pitchFamily="18" charset="0"/>
            </a:rPr>
            <a:t> </a:t>
          </a:r>
          <a:r>
            <a:rPr lang="en-US" sz="36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Book Antiqua" pitchFamily="18" charset="0"/>
            </a:rPr>
            <a:t>Cost-Benefit Model</a:t>
          </a:r>
          <a:endParaRPr 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Book Antiqua" pitchFamily="18" charset="0"/>
          </a:endParaRPr>
        </a:p>
        <a:p>
          <a:pPr algn="ctr"/>
          <a:r>
            <a:rPr 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Book Antiqua" pitchFamily="18" charset="0"/>
            </a:rPr>
            <a:t>for New York State</a:t>
          </a:r>
          <a:endParaRPr 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Book Antiqua" pitchFamily="18" charset="0"/>
          </a:endParaRPr>
        </a:p>
      </xdr:txBody>
    </xdr:sp>
    <xdr:clientData/>
  </xdr:twoCellAnchor>
  <xdr:twoCellAnchor editAs="oneCell">
    <xdr:from>
      <xdr:col>6</xdr:col>
      <xdr:colOff>208040</xdr:colOff>
      <xdr:row>1</xdr:row>
      <xdr:rowOff>562153</xdr:rowOff>
    </xdr:from>
    <xdr:to>
      <xdr:col>8</xdr:col>
      <xdr:colOff>1062147</xdr:colOff>
      <xdr:row>1</xdr:row>
      <xdr:rowOff>1343024</xdr:rowOff>
    </xdr:to>
    <xdr:pic>
      <xdr:nvPicPr>
        <xdr:cNvPr id="4" name="Picture 1" descr="file:///C:/Users/Justin/AppData/Local/Temp/ESF-Logo-4-color.JPG"/>
        <xdr:cNvPicPr>
          <a:picLocks noChangeAspect="1" noChangeArrowheads="1"/>
        </xdr:cNvPicPr>
      </xdr:nvPicPr>
      <xdr:blipFill>
        <a:blip xmlns:r="http://schemas.openxmlformats.org/officeDocument/2006/relationships" r:embed="rId2" cstate="print"/>
        <a:srcRect/>
        <a:stretch>
          <a:fillRect/>
        </a:stretch>
      </xdr:blipFill>
      <xdr:spPr bwMode="auto">
        <a:xfrm>
          <a:off x="6789815" y="562153"/>
          <a:ext cx="2082832" cy="780871"/>
        </a:xfrm>
        <a:prstGeom prst="rect">
          <a:avLst/>
        </a:prstGeom>
        <a:noFill/>
      </xdr:spPr>
    </xdr:pic>
    <xdr:clientData/>
  </xdr:twoCellAnchor>
  <xdr:oneCellAnchor>
    <xdr:from>
      <xdr:col>1</xdr:col>
      <xdr:colOff>2599</xdr:colOff>
      <xdr:row>3</xdr:row>
      <xdr:rowOff>0</xdr:rowOff>
    </xdr:from>
    <xdr:ext cx="8595878" cy="6970567"/>
    <xdr:sp macro="" textlink="">
      <xdr:nvSpPr>
        <xdr:cNvPr id="5" name="TextBox 4"/>
        <xdr:cNvSpPr txBox="1"/>
      </xdr:nvSpPr>
      <xdr:spPr>
        <a:xfrm>
          <a:off x="340304" y="1671205"/>
          <a:ext cx="8595878" cy="6970567"/>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500" b="1" u="sng">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latin typeface="Times New Roman" pitchFamily="18" charset="0"/>
              <a:cs typeface="Times New Roman" pitchFamily="18" charset="0"/>
            </a:rPr>
            <a:t>Blowing</a:t>
          </a:r>
          <a:r>
            <a:rPr lang="en-US" sz="1200" baseline="0">
              <a:latin typeface="Times New Roman" pitchFamily="18" charset="0"/>
              <a:cs typeface="Times New Roman" pitchFamily="18" charset="0"/>
            </a:rPr>
            <a:t> and drifting snow can significantly increase the cost of snow and ice control on roadways, increase travel time, and reduce driver safety (Tabler, 2003).  Living snow fences can be an effective form of passive snow control by altering wind patterns and trapping snow in drifts in designated areas off the roadway.  Living snow fences therefore have the potential to reduce snow and ice control costs, and also provide transportation benefits to the public such as reduced travel time and improved driver safety.  Living snow fences can provide environmental benefits such as carbon sequestration (Gullickson, 1999) and value added agroforestry products (Streed &amp; Walton, 2001).  Previous studies have shown that living snow fences can produce positive benefit/cost ratios and net present values that surpass other forms of passive snow control such as structural snow fences, back sloping, and raised road grades (Tabler, 2003, </a:t>
          </a:r>
          <a:r>
            <a:rPr lang="en-US" sz="1200">
              <a:solidFill>
                <a:schemeClr val="tx1"/>
              </a:solidFill>
              <a:latin typeface="Times New Roman" pitchFamily="18" charset="0"/>
              <a:ea typeface="+mn-ea"/>
              <a:cs typeface="Times New Roman" pitchFamily="18" charset="0"/>
            </a:rPr>
            <a:t>Daigneault &amp; Betters, 2000,</a:t>
          </a:r>
          <a:r>
            <a:rPr lang="en-US" sz="1200" baseline="0">
              <a:solidFill>
                <a:schemeClr val="tx1"/>
              </a:solidFill>
              <a:latin typeface="Times New Roman" pitchFamily="18" charset="0"/>
              <a:ea typeface="+mn-ea"/>
              <a:cs typeface="Times New Roman" pitchFamily="18" charset="0"/>
            </a:rPr>
            <a:t> and Doan, 2002).  </a:t>
          </a:r>
        </a:p>
        <a:p>
          <a:pPr marL="0" marR="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latin typeface="Times New Roman" pitchFamily="18" charset="0"/>
              <a:ea typeface="+mn-ea"/>
              <a:cs typeface="Times New Roman" pitchFamily="18" charset="0"/>
            </a:rPr>
            <a:t>The purpose of this Cost-Benefit Model is to provide transportation agencies and resource managers with an analytical tool that can:</a:t>
          </a: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latin typeface="Times New Roman" pitchFamily="18" charset="0"/>
              <a:ea typeface="+mn-ea"/>
              <a:cs typeface="Times New Roman" pitchFamily="18" charset="0"/>
            </a:rPr>
            <a:t>1) Quantify the costs of designing, installing, and maintaining a living snow fence</a:t>
          </a: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latin typeface="Times New Roman" pitchFamily="18" charset="0"/>
              <a:ea typeface="+mn-ea"/>
              <a:cs typeface="Times New Roman" pitchFamily="18" charset="0"/>
            </a:rPr>
            <a:t>2) Quantify the economic benefits of reduced snow and ice control costs that willresult from a living snow fence installation</a:t>
          </a: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latin typeface="Times New Roman" pitchFamily="18" charset="0"/>
              <a:ea typeface="+mn-ea"/>
              <a:cs typeface="Times New Roman" pitchFamily="18" charset="0"/>
            </a:rPr>
            <a:t>3) Quantify the public benefits of value travel time savings (VTTS) and accident reduction  factor (ARF) of the livings snow fence</a:t>
          </a: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latin typeface="Times New Roman" pitchFamily="18" charset="0"/>
              <a:ea typeface="+mn-ea"/>
              <a:cs typeface="Times New Roman" pitchFamily="18" charset="0"/>
            </a:rPr>
            <a:t>4) Quantify environmental benefits such as agroforestry products and greenhouse gas emission savings</a:t>
          </a: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latin typeface="Times New Roman" pitchFamily="18" charset="0"/>
              <a:ea typeface="+mn-ea"/>
              <a:cs typeface="Times New Roman" pitchFamily="18" charset="0"/>
            </a:rPr>
            <a:t>5) Produce a series of outputs to determine if a living snow fence is a sound investment, as compared to a base case of </a:t>
          </a:r>
          <a:r>
            <a:rPr lang="en-US" sz="1200" b="1" i="1" baseline="0">
              <a:solidFill>
                <a:schemeClr val="tx1"/>
              </a:solidFill>
              <a:latin typeface="Times New Roman" pitchFamily="18" charset="0"/>
              <a:ea typeface="+mn-ea"/>
              <a:cs typeface="Times New Roman" pitchFamily="18" charset="0"/>
            </a:rPr>
            <a:t>not </a:t>
          </a:r>
          <a:r>
            <a:rPr lang="en-US" sz="1200" b="1" baseline="0">
              <a:solidFill>
                <a:schemeClr val="tx1"/>
              </a:solidFill>
              <a:latin typeface="Times New Roman" pitchFamily="18" charset="0"/>
              <a:ea typeface="+mn-ea"/>
              <a:cs typeface="Times New Roman" pitchFamily="18" charset="0"/>
            </a:rPr>
            <a:t>installing a living snow fence</a:t>
          </a:r>
          <a:endParaRPr lang="en-US" sz="1200" b="1">
            <a:solidFill>
              <a:schemeClr val="tx1"/>
            </a:solidFill>
            <a:latin typeface="Times New Roman" pitchFamily="18" charset="0"/>
            <a:ea typeface="+mn-ea"/>
            <a:cs typeface="Times New Roman" pitchFamily="18" charset="0"/>
          </a:endParaRPr>
        </a:p>
        <a:p>
          <a:endParaRPr lang="en-US" sz="1200" baseline="0">
            <a:latin typeface="Times New Roman" pitchFamily="18" charset="0"/>
            <a:cs typeface="Times New Roman" pitchFamily="18" charset="0"/>
          </a:endParaRPr>
        </a:p>
        <a:p>
          <a:r>
            <a:rPr lang="en-US" sz="1200" baseline="0">
              <a:latin typeface="Times New Roman" pitchFamily="18" charset="0"/>
              <a:cs typeface="Times New Roman" pitchFamily="18" charset="0"/>
            </a:rPr>
            <a:t>On the "Input" tab of this spreadsheet, project costs are calculated by inputting the costs of living snow fence installation and maintenance over the projected 20 year lifecycle of the fence. The lifecycle period for this model is set at 20 years, as this  is assumed to be a reasonable expectation for the lifecycle of a living snow fence, and a practical period of analysis to determine economic performance.  Snow and ice benefits icontrol n this model are derived from anticipated cost savings over time resulting from the living snow fence, based on avoided costs of  snow and ice control treatments by maintenance staff and equipment, specifically for the purpose of mitigating snow and ice on roadways caused by blowing snow problems.  Anticipated snow and ice contorl savings are calculated by inputting the current average annual snow and ice costs to establish a snow and ice "baseline" cost scenario.  Incremental benefits are then derived by inputting the expected reduction of snow and ice costs resulting  from the living snow fence.  </a:t>
          </a:r>
        </a:p>
        <a:p>
          <a:endParaRPr lang="en-US" sz="1200" baseline="0">
            <a:latin typeface="Times New Roman" pitchFamily="18" charset="0"/>
            <a:cs typeface="Times New Roman" pitchFamily="18" charset="0"/>
          </a:endParaRPr>
        </a:p>
        <a:p>
          <a:r>
            <a:rPr lang="en-US" sz="1200" baseline="0">
              <a:latin typeface="Times New Roman" pitchFamily="18" charset="0"/>
              <a:cs typeface="Times New Roman" pitchFamily="18" charset="0"/>
            </a:rPr>
            <a:t>The output tab of this spreadsheet uses totals from the cost-benefit information input by the user to calculate the following metrics of economic performance for the living snow fence project...</a:t>
          </a: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latin typeface="Times New Roman" pitchFamily="18" charset="0"/>
              <a:ea typeface="+mn-ea"/>
              <a:cs typeface="Times New Roman" pitchFamily="18" charset="0"/>
            </a:rPr>
            <a:t>-Net present value</a:t>
          </a:r>
        </a:p>
        <a:p>
          <a:r>
            <a:rPr lang="en-US" sz="1200" b="1" baseline="0">
              <a:latin typeface="Times New Roman" pitchFamily="18" charset="0"/>
              <a:cs typeface="Times New Roman" pitchFamily="18" charset="0"/>
            </a:rPr>
            <a:t>-Benefit/cost ratio</a:t>
          </a:r>
        </a:p>
        <a:p>
          <a:r>
            <a:rPr lang="en-US" sz="1200" b="1" baseline="0">
              <a:latin typeface="Times New Roman" pitchFamily="18" charset="0"/>
              <a:cs typeface="Times New Roman" pitchFamily="18" charset="0"/>
            </a:rPr>
            <a:t>-Internal rate of return</a:t>
          </a:r>
        </a:p>
        <a:p>
          <a:r>
            <a:rPr lang="en-US" sz="1200" b="1" baseline="0">
              <a:latin typeface="Times New Roman" pitchFamily="18" charset="0"/>
              <a:cs typeface="Times New Roman" pitchFamily="18" charset="0"/>
            </a:rPr>
            <a:t>-Payback period</a:t>
          </a: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latin typeface="Times New Roman" pitchFamily="18" charset="0"/>
              <a:ea typeface="+mn-ea"/>
              <a:cs typeface="Times New Roman" pitchFamily="18" charset="0"/>
            </a:rPr>
            <a:t>-Discounted benefit and cost summaries</a:t>
          </a:r>
        </a:p>
        <a:p>
          <a:pPr marL="0" marR="0" indent="0" defTabSz="914400" eaLnBrk="1" fontAlgn="auto" latinLnBrk="0" hangingPunct="1">
            <a:lnSpc>
              <a:spcPct val="100000"/>
            </a:lnSpc>
            <a:spcBef>
              <a:spcPts val="0"/>
            </a:spcBef>
            <a:spcAft>
              <a:spcPts val="0"/>
            </a:spcAft>
            <a:buClrTx/>
            <a:buSzTx/>
            <a:buFontTx/>
            <a:buNone/>
            <a:tabLst/>
            <a:defRPr/>
          </a:pPr>
          <a:endParaRPr lang="en-US" sz="1200" b="1"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tx1"/>
              </a:solidFill>
              <a:latin typeface="Times New Roman" pitchFamily="18" charset="0"/>
              <a:ea typeface="+mn-ea"/>
              <a:cs typeface="Times New Roman" pitchFamily="18" charset="0"/>
            </a:rPr>
            <a:t>Outputs from the model are displayed on the "Output" tab in three ways: snow and ice benefits only, public benefits only, and total benefits (snow and ice benefits plus public benefits) . This spreadsheet also contains a tab for "GreenLITES" certification, NYSDOT's environmental sustainability certification program.  This tab can assist the design team in certifiying linclduing iving snow fences in GreenLITES project certification, to recognize and evaluate environmental preformance relative to other transportation projects.  Living snow fences are an environmentally sound practice than  qualifies for many categories within the GreenLITES program.  </a:t>
          </a:r>
          <a:endParaRPr lang="en-US" sz="900" b="1" baseline="0">
            <a:latin typeface="Times New Roman" pitchFamily="18" charset="0"/>
            <a:cs typeface="Times New Roman" pitchFamily="18" charset="0"/>
          </a:endParaRPr>
        </a:p>
        <a:p>
          <a:endParaRPr lang="en-US" sz="1100" b="1" u="sng" baseline="0">
            <a:solidFill>
              <a:srgbClr val="FF0000"/>
            </a:solidFill>
            <a:latin typeface="Times New Roman" pitchFamily="18" charset="0"/>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100" b="0">
            <a:solidFill>
              <a:sysClr val="windowText" lastClr="000000"/>
            </a:solidFill>
            <a:latin typeface="Times New Roman" pitchFamily="18" charset="0"/>
            <a:ea typeface="+mn-ea"/>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600" b="1" u="sng" baseline="0">
            <a:solidFill>
              <a:srgbClr val="FF0000"/>
            </a:solidFill>
            <a:latin typeface="Times New Roman" pitchFamily="18" charset="0"/>
            <a:cs typeface="Times New Roman" pitchFamily="18" charset="0"/>
          </a:endParaRPr>
        </a:p>
        <a:p>
          <a:pPr algn="ctr"/>
          <a:endParaRPr lang="en-US" sz="1000" b="1" u="sng" baseline="0">
            <a:solidFill>
              <a:srgbClr val="FF0000"/>
            </a:solidFill>
            <a:latin typeface="Times New Roman" pitchFamily="18" charset="0"/>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0" u="none" baseline="0">
              <a:solidFill>
                <a:srgbClr val="FF0000"/>
              </a:solidFill>
              <a:latin typeface="Times New Roman" pitchFamily="18" charset="0"/>
              <a:cs typeface="Times New Roman" pitchFamily="18" charset="0"/>
            </a:rPr>
            <a:t>		</a:t>
          </a:r>
        </a:p>
        <a:p>
          <a:pPr marL="0" marR="0" indent="0" algn="l" defTabSz="914400" eaLnBrk="1" fontAlgn="auto" latinLnBrk="0" hangingPunct="1">
            <a:lnSpc>
              <a:spcPct val="100000"/>
            </a:lnSpc>
            <a:spcBef>
              <a:spcPts val="0"/>
            </a:spcBef>
            <a:spcAft>
              <a:spcPts val="0"/>
            </a:spcAft>
            <a:buClrTx/>
            <a:buSzTx/>
            <a:buFontTx/>
            <a:buNone/>
            <a:tabLst/>
            <a:defRPr/>
          </a:pPr>
          <a:endParaRPr lang="en-US" sz="1200" b="0" u="none" baseline="0">
            <a:solidFill>
              <a:srgbClr val="FF0000"/>
            </a:solidFill>
            <a:latin typeface="Times New Roman" pitchFamily="18" charset="0"/>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0" u="none" baseline="0">
              <a:solidFill>
                <a:srgbClr val="FF0000"/>
              </a:solidFill>
              <a:latin typeface="Times New Roman" pitchFamily="18" charset="0"/>
              <a:cs typeface="Times New Roman" pitchFamily="18" charset="0"/>
            </a:rPr>
            <a:t>		</a:t>
          </a:r>
          <a:endParaRPr lang="en-US" sz="1400" b="1" u="none" baseline="0">
            <a:solidFill>
              <a:srgbClr val="FF0000"/>
            </a:solidFill>
            <a:latin typeface="Times New Roman" pitchFamily="18" charset="0"/>
            <a:ea typeface="+mn-ea"/>
            <a:cs typeface="Times New Roman" pitchFamily="18" charset="0"/>
          </a:endParaRPr>
        </a:p>
      </xdr:txBody>
    </xdr:sp>
    <xdr:clientData/>
  </xdr:oneCellAnchor>
  <xdr:oneCellAnchor>
    <xdr:from>
      <xdr:col>1</xdr:col>
      <xdr:colOff>502227</xdr:colOff>
      <xdr:row>52</xdr:row>
      <xdr:rowOff>0</xdr:rowOff>
    </xdr:from>
    <xdr:ext cx="184731" cy="436786"/>
    <xdr:sp macro="" textlink="">
      <xdr:nvSpPr>
        <xdr:cNvPr id="24" name="TextBox 23"/>
        <xdr:cNvSpPr txBox="1"/>
      </xdr:nvSpPr>
      <xdr:spPr>
        <a:xfrm>
          <a:off x="978477" y="22089341"/>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a:p>
          <a:endParaRPr lang="en-US" sz="1100"/>
        </a:p>
      </xdr:txBody>
    </xdr:sp>
    <xdr:clientData/>
  </xdr:oneCellAnchor>
  <xdr:oneCellAnchor>
    <xdr:from>
      <xdr:col>1</xdr:col>
      <xdr:colOff>0</xdr:colOff>
      <xdr:row>35</xdr:row>
      <xdr:rowOff>129886</xdr:rowOff>
    </xdr:from>
    <xdr:ext cx="8572500" cy="2563091"/>
    <xdr:sp macro="" textlink="">
      <xdr:nvSpPr>
        <xdr:cNvPr id="12" name="TextBox 11"/>
        <xdr:cNvSpPr txBox="1"/>
      </xdr:nvSpPr>
      <xdr:spPr>
        <a:xfrm>
          <a:off x="337705" y="10226386"/>
          <a:ext cx="8572500" cy="2563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tx1"/>
              </a:solidFill>
              <a:latin typeface="Times New Roman" pitchFamily="18" charset="0"/>
              <a:ea typeface="+mn-ea"/>
              <a:cs typeface="Times New Roman" pitchFamily="18" charset="0"/>
            </a:rPr>
            <a:t>Input and documentation cells are unlocked and can be changed by the user.  All other cells are locked, password protected, and cannot be changed by the user. </a:t>
          </a:r>
        </a:p>
        <a:p>
          <a:pPr marL="0" marR="0" indent="0" defTabSz="914400" eaLnBrk="1" fontAlgn="auto" latinLnBrk="0" hangingPunct="1">
            <a:lnSpc>
              <a:spcPct val="100000"/>
            </a:lnSpc>
            <a:spcBef>
              <a:spcPts val="0"/>
            </a:spcBef>
            <a:spcAft>
              <a:spcPts val="0"/>
            </a:spcAft>
            <a:buClrTx/>
            <a:buSzTx/>
            <a:buFontTx/>
            <a:buNone/>
            <a:tabLst/>
            <a:defRPr/>
          </a:pPr>
          <a:endParaRPr lang="en-US" sz="1200" b="1"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tx1"/>
              </a:solidFill>
              <a:latin typeface="Times New Roman" pitchFamily="18" charset="0"/>
              <a:ea typeface="+mn-ea"/>
              <a:cs typeface="Times New Roman" pitchFamily="18" charset="0"/>
            </a:rPr>
            <a:t>Default values for Installation and Maintenance Costs, as well as some benefit values have been pre-entered  into the original copy of this spread sheet by the authors of this model.  If you  are unsure if the values in your copy of the spread sheet are the default values entered by the authors, you can download a new copy of this model with the original default values from  </a:t>
          </a:r>
          <a:r>
            <a:rPr lang="en-US" sz="1200" b="0" i="1" baseline="0">
              <a:solidFill>
                <a:schemeClr val="tx1"/>
              </a:solidFill>
              <a:latin typeface="Times New Roman" pitchFamily="18" charset="0"/>
              <a:ea typeface="+mn-ea"/>
              <a:cs typeface="Times New Roman" pitchFamily="18" charset="0"/>
            </a:rPr>
            <a:t>www.esf.edu/willow</a:t>
          </a:r>
        </a:p>
        <a:p>
          <a:pPr marL="0" marR="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tx1"/>
              </a:solidFill>
              <a:latin typeface="Times New Roman" pitchFamily="18" charset="0"/>
              <a:ea typeface="+mn-ea"/>
              <a:cs typeface="Times New Roman" pitchFamily="18" charset="0"/>
            </a:rPr>
            <a:t>These</a:t>
          </a:r>
          <a:r>
            <a:rPr lang="en-US" sz="1200" baseline="0">
              <a:solidFill>
                <a:schemeClr val="tx1"/>
              </a:solidFill>
              <a:latin typeface="Times New Roman" pitchFamily="18" charset="0"/>
              <a:ea typeface="+mn-ea"/>
              <a:cs typeface="Times New Roman" pitchFamily="18" charset="0"/>
            </a:rPr>
            <a:t> default values represent cost estimates for a double-row shrub-willow living snow fence,one mile in length.   Cost estimates are given in 2012 dollars, and based on the work of  Buchholz et al. (2010), and field data and experience of researchers at SUNY ESF  (Heavey et al., 2012).  Default values are intended  only as a starting reference point, and the snow fence project manager or design team is expected to change default values as appropriate depending on the specifics of the living snow fence project undertaken.  </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latin typeface="Times New Roman" pitchFamily="18" charset="0"/>
              <a:ea typeface="+mn-ea"/>
              <a:cs typeface="Times New Roman" pitchFamily="18" charset="0"/>
            </a:rPr>
            <a:t>Below is an optional documentation form to record the details of the living snow fence project that are not essential to the function of the cost-benefit model.</a:t>
          </a:r>
          <a:endParaRPr lang="en-US" sz="1200">
            <a:latin typeface="Times New Roman" pitchFamily="18" charset="0"/>
            <a:cs typeface="Times New Roman"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254375</xdr:colOff>
      <xdr:row>85</xdr:row>
      <xdr:rowOff>244848</xdr:rowOff>
    </xdr:from>
    <xdr:to>
      <xdr:col>14</xdr:col>
      <xdr:colOff>47625</xdr:colOff>
      <xdr:row>101</xdr:row>
      <xdr:rowOff>19495</xdr:rowOff>
    </xdr:to>
    <xdr:pic>
      <xdr:nvPicPr>
        <xdr:cNvPr id="3" name="Picture 63"/>
        <xdr:cNvPicPr>
          <a:picLocks noChangeAspect="1" noChangeArrowheads="1"/>
        </xdr:cNvPicPr>
      </xdr:nvPicPr>
      <xdr:blipFill>
        <a:blip xmlns:r="http://schemas.openxmlformats.org/officeDocument/2006/relationships" r:embed="rId1" cstate="print"/>
        <a:srcRect l="23293" t="17381" r="8566" b="11424"/>
        <a:stretch>
          <a:fillRect/>
        </a:stretch>
      </xdr:blipFill>
      <xdr:spPr bwMode="auto">
        <a:xfrm>
          <a:off x="5197850" y="21961848"/>
          <a:ext cx="4993900" cy="3737047"/>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7939</xdr:colOff>
      <xdr:row>2</xdr:row>
      <xdr:rowOff>182561</xdr:rowOff>
    </xdr:from>
    <xdr:ext cx="6878635" cy="6572251"/>
    <xdr:sp macro="" textlink="">
      <xdr:nvSpPr>
        <xdr:cNvPr id="2" name="TextBox 1"/>
        <xdr:cNvSpPr txBox="1"/>
      </xdr:nvSpPr>
      <xdr:spPr>
        <a:xfrm>
          <a:off x="274639" y="668336"/>
          <a:ext cx="6878635" cy="6572251"/>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i="0">
              <a:solidFill>
                <a:schemeClr val="tx1"/>
              </a:solidFill>
              <a:latin typeface="Times New Roman" pitchFamily="18" charset="0"/>
              <a:ea typeface="+mn-ea"/>
              <a:cs typeface="Times New Roman" pitchFamily="18" charset="0"/>
            </a:rPr>
            <a:t>"GreenLITES is a </a:t>
          </a:r>
          <a:r>
            <a:rPr lang="en-US" sz="1100" b="0" i="0">
              <a:solidFill>
                <a:schemeClr val="tx1"/>
              </a:solidFill>
              <a:latin typeface="Times New Roman" pitchFamily="18" charset="0"/>
              <a:ea typeface="+mn-ea"/>
              <a:cs typeface="Times New Roman" pitchFamily="18" charset="0"/>
            </a:rPr>
            <a:t>self-certification program </a:t>
          </a:r>
          <a:r>
            <a:rPr lang="en-US" sz="1100" i="0">
              <a:solidFill>
                <a:schemeClr val="tx1"/>
              </a:solidFill>
              <a:latin typeface="Times New Roman" pitchFamily="18" charset="0"/>
              <a:ea typeface="+mn-ea"/>
              <a:cs typeface="Times New Roman" pitchFamily="18" charset="0"/>
            </a:rPr>
            <a:t>that distinguishes transportation projects based on the extent to which they incorporate sustainable design choices.  This is primarily an internal management program for NYSDOT to measure our performance, recognize good practices, and identify and improve where needed. However, it will also provide the Department with a way to demonstrate to the public how we are advancing sustainable practices. NYSDOT project designs will be evaluated for sustainable practices, and an appropriate certification level, based on the total credits received, will be assigned to each project. The rating system recognizes varying certification levels, with the highest level going to designs that clearly advance the state of sustainable transportation solutions." -NYSDOT,</a:t>
          </a:r>
          <a:r>
            <a:rPr lang="en-US" sz="1100" i="0" baseline="0">
              <a:solidFill>
                <a:schemeClr val="tx1"/>
              </a:solidFill>
              <a:latin typeface="Times New Roman" pitchFamily="18" charset="0"/>
              <a:ea typeface="+mn-ea"/>
              <a:cs typeface="Times New Roman" pitchFamily="18" charset="0"/>
            </a:rPr>
            <a:t> 2010b</a:t>
          </a: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solidFill>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latin typeface="Times New Roman" pitchFamily="18" charset="0"/>
              <a:ea typeface="+mn-ea"/>
              <a:cs typeface="Times New Roman" pitchFamily="18" charset="0"/>
            </a:rPr>
            <a:t>In addition to providing  reduced snow and ice control costs, accident reduction, and travel time savings, living snow fences have the potential to provide a suite of environmental benefits such as reduced soil erosion, improved water quality, wildlife habitat, and  carbon sequestration (Gullickson, 1999).  These environmental benefits make living snow fence projects good candidates for GreenLITES certification.  Examples and a list of credits from the GreenLITES scorecard that may apply to living snow fences are provided below.  Achieving even a small portion of these credits will make a living snow fence eligible for GreenLITES certification.   Achieving a high percentage of credits could qualify the snow fence for Evergreen certification,  the highest distinction of environmental performance in the GreenLITES program.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a:latin typeface="Times New Roman" pitchFamily="18" charset="0"/>
              <a:cs typeface="Times New Roman" pitchFamily="18" charset="0"/>
            </a:rPr>
            <a:t>The</a:t>
          </a:r>
          <a:r>
            <a:rPr lang="en-US" baseline="0">
              <a:latin typeface="Times New Roman" pitchFamily="18" charset="0"/>
              <a:cs typeface="Times New Roman" pitchFamily="18" charset="0"/>
            </a:rPr>
            <a:t> GreenLITES website and score card are available at: </a:t>
          </a:r>
          <a:r>
            <a:rPr lang="en-US" u="sng" baseline="0">
              <a:solidFill>
                <a:srgbClr val="0070C0"/>
              </a:solidFill>
              <a:latin typeface="Times New Roman" pitchFamily="18" charset="0"/>
              <a:cs typeface="Times New Roman" pitchFamily="18" charset="0"/>
            </a:rPr>
            <a:t>https://www.dot.ny.gov/programs/greenlites/</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Times New Roman" pitchFamily="18" charset="0"/>
              <a:cs typeface="Times New Roman" pitchFamily="18" charset="0"/>
            </a:rPr>
            <a:t>After analyzing the living snow fence with the GreenLITES program,  use this page to record the score achieved, the rating granted, and approval status.  A checklist of steps in GreenLITES certification process is provided at the bottom of this page for documentation purposes.</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latin typeface="Times New Roman" pitchFamily="18" charset="0"/>
              <a:ea typeface="+mn-ea"/>
              <a:cs typeface="Times New Roman" pitchFamily="18" charset="0"/>
            </a:rPr>
            <a:t>Note: No monetary value is attached to the GreenLITES program  in this cost-benefit model.  GreenLITES is introduced here as an auxiliary metric to complement the economic analysis and evaluate the environmental performance of living snow fences relative to other NYSDOT projects, green initiatives, and best management practices.  </a:t>
          </a:r>
          <a:endParaRPr lang="en-US" baseline="0">
            <a:latin typeface="Times New Roman" pitchFamily="18" charset="0"/>
            <a:cs typeface="Times New Roman" pitchFamily="18" charset="0"/>
          </a:endParaRPr>
        </a:p>
      </xdr:txBody>
    </xdr:sp>
    <xdr:clientData/>
  </xdr:oneCellAnchor>
  <xdr:twoCellAnchor editAs="oneCell">
    <xdr:from>
      <xdr:col>1</xdr:col>
      <xdr:colOff>292707</xdr:colOff>
      <xdr:row>10</xdr:row>
      <xdr:rowOff>512</xdr:rowOff>
    </xdr:from>
    <xdr:to>
      <xdr:col>4</xdr:col>
      <xdr:colOff>133711</xdr:colOff>
      <xdr:row>12</xdr:row>
      <xdr:rowOff>164917</xdr:rowOff>
    </xdr:to>
    <xdr:pic>
      <xdr:nvPicPr>
        <xdr:cNvPr id="3073" name="Picture 1"/>
        <xdr:cNvPicPr>
          <a:picLocks noChangeAspect="1" noChangeArrowheads="1"/>
        </xdr:cNvPicPr>
      </xdr:nvPicPr>
      <xdr:blipFill>
        <a:blip xmlns:r="http://schemas.openxmlformats.org/officeDocument/2006/relationships" r:embed="rId1" cstate="print"/>
        <a:srcRect l="28489" t="51341" r="11494" b="38853"/>
        <a:stretch>
          <a:fillRect/>
        </a:stretch>
      </xdr:blipFill>
      <xdr:spPr bwMode="auto">
        <a:xfrm>
          <a:off x="559407" y="2010287"/>
          <a:ext cx="6108454" cy="545405"/>
        </a:xfrm>
        <a:prstGeom prst="rect">
          <a:avLst/>
        </a:prstGeom>
        <a:noFill/>
        <a:ln w="1">
          <a:noFill/>
          <a:miter lim="800000"/>
          <a:headEnd/>
          <a:tailEnd type="none" w="med" len="med"/>
        </a:ln>
        <a:effectLst/>
      </xdr:spPr>
    </xdr:pic>
    <xdr:clientData/>
  </xdr:twoCellAnchor>
  <xdr:twoCellAnchor editAs="oneCell">
    <xdr:from>
      <xdr:col>1</xdr:col>
      <xdr:colOff>656645</xdr:colOff>
      <xdr:row>25</xdr:row>
      <xdr:rowOff>47159</xdr:rowOff>
    </xdr:from>
    <xdr:to>
      <xdr:col>2</xdr:col>
      <xdr:colOff>2123531</xdr:colOff>
      <xdr:row>31</xdr:row>
      <xdr:rowOff>162866</xdr:rowOff>
    </xdr:to>
    <xdr:pic>
      <xdr:nvPicPr>
        <xdr:cNvPr id="3074" name="Picture 2"/>
        <xdr:cNvPicPr>
          <a:picLocks noChangeAspect="1" noChangeArrowheads="1"/>
        </xdr:cNvPicPr>
      </xdr:nvPicPr>
      <xdr:blipFill>
        <a:blip xmlns:r="http://schemas.openxmlformats.org/officeDocument/2006/relationships" r:embed="rId2" cstate="print"/>
        <a:srcRect l="31772" t="51743" r="13982" b="21179"/>
        <a:stretch>
          <a:fillRect/>
        </a:stretch>
      </xdr:blipFill>
      <xdr:spPr bwMode="auto">
        <a:xfrm>
          <a:off x="1016478" y="6545326"/>
          <a:ext cx="4959386" cy="1353957"/>
        </a:xfrm>
        <a:prstGeom prst="rect">
          <a:avLst/>
        </a:prstGeom>
        <a:noFill/>
        <a:ln w="1">
          <a:noFill/>
          <a:miter lim="800000"/>
          <a:headEnd/>
          <a:tailEnd type="none" w="med" len="med"/>
        </a:ln>
        <a:effectLst/>
      </xdr:spPr>
    </xdr:pic>
    <xdr:clientData/>
  </xdr:twoCellAnchor>
  <xdr:oneCellAnchor>
    <xdr:from>
      <xdr:col>1</xdr:col>
      <xdr:colOff>9525</xdr:colOff>
      <xdr:row>35</xdr:row>
      <xdr:rowOff>15874</xdr:rowOff>
    </xdr:from>
    <xdr:ext cx="6819900" cy="3794125"/>
    <xdr:sp macro="" textlink="">
      <xdr:nvSpPr>
        <xdr:cNvPr id="5" name="TextBox 4"/>
        <xdr:cNvSpPr txBox="1"/>
      </xdr:nvSpPr>
      <xdr:spPr>
        <a:xfrm>
          <a:off x="276225" y="7569199"/>
          <a:ext cx="6819900" cy="37941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50" b="1" i="0">
              <a:solidFill>
                <a:schemeClr val="tx1"/>
              </a:solidFill>
              <a:latin typeface="+mn-lt"/>
              <a:ea typeface="+mn-ea"/>
              <a:cs typeface="+mn-cs"/>
            </a:rPr>
            <a:t>S-5d</a:t>
          </a:r>
          <a:r>
            <a:rPr lang="en-US" sz="1050" i="0">
              <a:solidFill>
                <a:schemeClr val="tx1"/>
              </a:solidFill>
              <a:latin typeface="+mn-lt"/>
              <a:ea typeface="+mn-ea"/>
              <a:cs typeface="+mn-cs"/>
            </a:rPr>
            <a:t>  Use of trees, large shrubs or other suitable vegetation as living snow fences</a:t>
          </a:r>
        </a:p>
        <a:p>
          <a:r>
            <a:rPr lang="en-US" sz="1050" i="0">
              <a:solidFill>
                <a:schemeClr val="tx1"/>
              </a:solidFill>
              <a:latin typeface="+mn-lt"/>
              <a:ea typeface="+mn-ea"/>
              <a:cs typeface="+mn-cs"/>
            </a:rPr>
            <a:t> </a:t>
          </a:r>
        </a:p>
        <a:p>
          <a:r>
            <a:rPr lang="en-US" sz="1050" b="1" i="0">
              <a:solidFill>
                <a:schemeClr val="tx1"/>
              </a:solidFill>
              <a:latin typeface="+mn-lt"/>
              <a:ea typeface="+mn-ea"/>
              <a:cs typeface="+mn-cs"/>
            </a:rPr>
            <a:t>S-4b</a:t>
          </a:r>
          <a:r>
            <a:rPr lang="en-US" sz="1050" i="0">
              <a:solidFill>
                <a:schemeClr val="tx1"/>
              </a:solidFill>
              <a:latin typeface="+mn-lt"/>
              <a:ea typeface="+mn-ea"/>
              <a:cs typeface="+mn-cs"/>
            </a:rPr>
            <a:t>  Providing for enhancements to existing wildlife habitat</a:t>
          </a:r>
        </a:p>
        <a:p>
          <a:r>
            <a:rPr lang="en-US" sz="1050" i="0">
              <a:solidFill>
                <a:schemeClr val="tx1"/>
              </a:solidFill>
              <a:latin typeface="+mn-lt"/>
              <a:ea typeface="+mn-ea"/>
              <a:cs typeface="+mn-cs"/>
            </a:rPr>
            <a:t> </a:t>
          </a:r>
        </a:p>
        <a:p>
          <a:r>
            <a:rPr lang="en-US" sz="1050" b="1" i="0">
              <a:solidFill>
                <a:schemeClr val="tx1"/>
              </a:solidFill>
              <a:latin typeface="+mn-lt"/>
              <a:ea typeface="+mn-ea"/>
              <a:cs typeface="+mn-cs"/>
            </a:rPr>
            <a:t>S-5e </a:t>
          </a:r>
          <a:r>
            <a:rPr lang="en-US" sz="1050" i="0">
              <a:solidFill>
                <a:schemeClr val="tx1"/>
              </a:solidFill>
              <a:latin typeface="+mn-lt"/>
              <a:ea typeface="+mn-ea"/>
              <a:cs typeface="+mn-cs"/>
            </a:rPr>
            <a:t> Use of native species for seed mixes and other plantings</a:t>
          </a:r>
        </a:p>
        <a:p>
          <a:r>
            <a:rPr lang="en-US" sz="1050" i="0">
              <a:solidFill>
                <a:schemeClr val="tx1"/>
              </a:solidFill>
              <a:latin typeface="+mn-lt"/>
              <a:ea typeface="+mn-ea"/>
              <a:cs typeface="+mn-cs"/>
            </a:rPr>
            <a:t> </a:t>
          </a:r>
        </a:p>
        <a:p>
          <a:r>
            <a:rPr lang="en-US" sz="1050" b="1" i="0">
              <a:solidFill>
                <a:schemeClr val="tx1"/>
              </a:solidFill>
              <a:latin typeface="+mn-lt"/>
              <a:ea typeface="+mn-ea"/>
              <a:cs typeface="+mn-cs"/>
            </a:rPr>
            <a:t>I-1a</a:t>
          </a:r>
          <a:r>
            <a:rPr lang="en-US" sz="1050" i="0">
              <a:solidFill>
                <a:schemeClr val="tx1"/>
              </a:solidFill>
              <a:latin typeface="+mn-lt"/>
              <a:ea typeface="+mn-ea"/>
              <a:cs typeface="+mn-cs"/>
            </a:rPr>
            <a:t>  Incorporation of new or improved ways to provide a more environmentally, economically, and/or socially sustainable transportation system</a:t>
          </a:r>
        </a:p>
        <a:p>
          <a:r>
            <a:rPr lang="en-US" sz="1050" i="0">
              <a:solidFill>
                <a:schemeClr val="tx1"/>
              </a:solidFill>
              <a:latin typeface="+mn-lt"/>
              <a:ea typeface="+mn-ea"/>
              <a:cs typeface="+mn-cs"/>
            </a:rPr>
            <a:t> </a:t>
          </a:r>
        </a:p>
        <a:p>
          <a:r>
            <a:rPr lang="en-US" sz="1050" b="1" i="0">
              <a:solidFill>
                <a:schemeClr val="tx1"/>
              </a:solidFill>
              <a:latin typeface="+mn-lt"/>
              <a:ea typeface="+mn-ea"/>
              <a:cs typeface="+mn-cs"/>
            </a:rPr>
            <a:t>E-3i</a:t>
          </a:r>
          <a:r>
            <a:rPr lang="en-US" sz="1050" i="0">
              <a:solidFill>
                <a:schemeClr val="tx1"/>
              </a:solidFill>
              <a:latin typeface="+mn-lt"/>
              <a:ea typeface="+mn-ea"/>
              <a:cs typeface="+mn-cs"/>
            </a:rPr>
            <a:t>  Documented analysis providing the project design reduces the Department or the local </a:t>
          </a:r>
        </a:p>
        <a:p>
          <a:r>
            <a:rPr lang="en-US" sz="1050" i="0">
              <a:solidFill>
                <a:schemeClr val="tx1"/>
              </a:solidFill>
              <a:latin typeface="+mn-lt"/>
              <a:ea typeface="+mn-ea"/>
              <a:cs typeface="+mn-cs"/>
            </a:rPr>
            <a:t>community’s carbon footprint</a:t>
          </a:r>
        </a:p>
        <a:p>
          <a:r>
            <a:rPr lang="en-US" sz="1050" i="0">
              <a:solidFill>
                <a:schemeClr val="tx1"/>
              </a:solidFill>
              <a:latin typeface="+mn-lt"/>
              <a:ea typeface="+mn-ea"/>
              <a:cs typeface="+mn-cs"/>
            </a:rPr>
            <a:t> </a:t>
          </a:r>
        </a:p>
        <a:p>
          <a:r>
            <a:rPr lang="en-US" sz="1050" b="1" i="0">
              <a:solidFill>
                <a:schemeClr val="tx1"/>
              </a:solidFill>
              <a:latin typeface="+mn-lt"/>
              <a:ea typeface="+mn-ea"/>
              <a:cs typeface="+mn-cs"/>
            </a:rPr>
            <a:t>S-2b</a:t>
          </a:r>
          <a:r>
            <a:rPr lang="en-US" sz="1050" i="0">
              <a:solidFill>
                <a:schemeClr val="tx1"/>
              </a:solidFill>
              <a:latin typeface="+mn-lt"/>
              <a:ea typeface="+mn-ea"/>
              <a:cs typeface="+mn-cs"/>
            </a:rPr>
            <a:t>  Visual Enhancements (screening objectionable views, strategic placement of vegetation, enhancing scenic views, etc.) </a:t>
          </a:r>
        </a:p>
        <a:p>
          <a:r>
            <a:rPr lang="en-US" sz="1050" i="0">
              <a:solidFill>
                <a:schemeClr val="tx1"/>
              </a:solidFill>
              <a:latin typeface="+mn-lt"/>
              <a:ea typeface="+mn-ea"/>
              <a:cs typeface="+mn-cs"/>
            </a:rPr>
            <a:t> </a:t>
          </a:r>
        </a:p>
        <a:p>
          <a:r>
            <a:rPr lang="en-US" sz="1050" b="1" i="0">
              <a:solidFill>
                <a:schemeClr val="tx1"/>
              </a:solidFill>
              <a:latin typeface="+mn-lt"/>
              <a:ea typeface="+mn-ea"/>
              <a:cs typeface="+mn-cs"/>
            </a:rPr>
            <a:t>S-3b </a:t>
          </a:r>
          <a:r>
            <a:rPr lang="en-US" sz="1050" i="0">
              <a:solidFill>
                <a:schemeClr val="tx1"/>
              </a:solidFill>
              <a:latin typeface="+mn-lt"/>
              <a:ea typeface="+mn-ea"/>
              <a:cs typeface="+mn-cs"/>
            </a:rPr>
            <a:t> Enhanced outreach efforts (e.g. newsletters, project-specific web page, communications issued in multiple languages) </a:t>
          </a:r>
        </a:p>
        <a:p>
          <a:r>
            <a:rPr lang="en-US" sz="1050" i="0">
              <a:solidFill>
                <a:schemeClr val="tx1"/>
              </a:solidFill>
              <a:latin typeface="+mn-lt"/>
              <a:ea typeface="+mn-ea"/>
              <a:cs typeface="+mn-cs"/>
            </a:rPr>
            <a:t> </a:t>
          </a:r>
        </a:p>
        <a:p>
          <a:r>
            <a:rPr lang="en-US" sz="1050" b="1" i="0">
              <a:solidFill>
                <a:schemeClr val="tx1"/>
              </a:solidFill>
              <a:latin typeface="+mn-lt"/>
              <a:ea typeface="+mn-ea"/>
              <a:cs typeface="+mn-cs"/>
            </a:rPr>
            <a:t>S-3f </a:t>
          </a:r>
          <a:r>
            <a:rPr lang="en-US" sz="1050" i="0">
              <a:solidFill>
                <a:schemeClr val="tx1"/>
              </a:solidFill>
              <a:latin typeface="+mn-lt"/>
              <a:ea typeface="+mn-ea"/>
              <a:cs typeface="+mn-cs"/>
            </a:rPr>
            <a:t> Project-specific formal agreement with public or private entities enabling environmental benefit, technological advancement. or financial assistance or relief to the department</a:t>
          </a:r>
        </a:p>
        <a:p>
          <a:r>
            <a:rPr lang="en-US" sz="1050" i="0">
              <a:solidFill>
                <a:schemeClr val="tx1"/>
              </a:solidFill>
              <a:latin typeface="+mn-lt"/>
              <a:ea typeface="+mn-ea"/>
              <a:cs typeface="+mn-cs"/>
            </a:rPr>
            <a:t> </a:t>
          </a:r>
        </a:p>
        <a:p>
          <a:r>
            <a:rPr lang="en-US" sz="1050" b="1" i="0">
              <a:solidFill>
                <a:schemeClr val="tx1"/>
              </a:solidFill>
              <a:latin typeface="+mn-lt"/>
              <a:ea typeface="+mn-ea"/>
              <a:cs typeface="+mn-cs"/>
            </a:rPr>
            <a:t>S-5b</a:t>
          </a:r>
          <a:r>
            <a:rPr lang="en-US" sz="1050" i="0">
              <a:solidFill>
                <a:schemeClr val="tx1"/>
              </a:solidFill>
              <a:latin typeface="+mn-lt"/>
              <a:ea typeface="+mn-ea"/>
              <a:cs typeface="+mn-cs"/>
            </a:rPr>
            <a:t>  Designs which demonstrate, through a combination of preservation and new planting, and an anticipated ultimate net increase in tree canopy cover within the project limits. </a:t>
          </a:r>
          <a:endParaRPr lang="en-US" sz="1050" i="0"/>
        </a:p>
      </xdr:txBody>
    </xdr:sp>
    <xdr:clientData/>
  </xdr:oneCellAnchor>
  <xdr:oneCellAnchor>
    <xdr:from>
      <xdr:col>1</xdr:col>
      <xdr:colOff>47625</xdr:colOff>
      <xdr:row>57</xdr:row>
      <xdr:rowOff>50800</xdr:rowOff>
    </xdr:from>
    <xdr:ext cx="3276600" cy="6708878"/>
    <xdr:sp macro="" textlink="">
      <xdr:nvSpPr>
        <xdr:cNvPr id="7" name="TextBox 6"/>
        <xdr:cNvSpPr txBox="1"/>
      </xdr:nvSpPr>
      <xdr:spPr>
        <a:xfrm>
          <a:off x="403225" y="14020800"/>
          <a:ext cx="3276600" cy="67088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1100" b="1" u="none">
              <a:solidFill>
                <a:srgbClr val="00B050"/>
              </a:solidFill>
              <a:latin typeface="Times New Roman" pitchFamily="18" charset="0"/>
              <a:cs typeface="Times New Roman" pitchFamily="18" charset="0"/>
            </a:rPr>
            <a:t>Sustainable</a:t>
          </a:r>
          <a:r>
            <a:rPr lang="en-US" sz="1100" b="1" u="none" baseline="0">
              <a:solidFill>
                <a:srgbClr val="00B050"/>
              </a:solidFill>
              <a:latin typeface="Times New Roman" pitchFamily="18" charset="0"/>
              <a:cs typeface="Times New Roman" pitchFamily="18" charset="0"/>
            </a:rPr>
            <a:t> Sites (S)</a:t>
          </a:r>
        </a:p>
        <a:p>
          <a:r>
            <a:rPr lang="en-US" sz="1050" b="0" i="0" u="sng" baseline="0">
              <a:latin typeface="Times New Roman" pitchFamily="18" charset="0"/>
              <a:cs typeface="Times New Roman" pitchFamily="18" charset="0"/>
            </a:rPr>
            <a:t>S-1 Alignment Selection</a:t>
          </a:r>
        </a:p>
        <a:p>
          <a:r>
            <a:rPr lang="en-US" sz="1050" b="0" u="none" baseline="0">
              <a:latin typeface="Times New Roman" pitchFamily="18" charset="0"/>
              <a:cs typeface="Times New Roman" pitchFamily="18" charset="0"/>
            </a:rPr>
            <a:t>S-1a</a:t>
          </a:r>
        </a:p>
        <a:p>
          <a:r>
            <a:rPr lang="en-US" sz="1050" b="0" u="none" baseline="0">
              <a:latin typeface="Times New Roman" pitchFamily="18" charset="0"/>
              <a:cs typeface="Times New Roman" pitchFamily="18" charset="0"/>
            </a:rPr>
            <a:t>S-1h</a:t>
          </a:r>
        </a:p>
        <a:p>
          <a:endParaRPr lang="en-US" sz="1050" b="1" u="none" baseline="0">
            <a:latin typeface="Times New Roman" pitchFamily="18" charset="0"/>
            <a:cs typeface="Times New Roman" pitchFamily="18" charset="0"/>
          </a:endParaRPr>
        </a:p>
        <a:p>
          <a:r>
            <a:rPr lang="en-US" sz="1050" b="0" u="sng" baseline="0">
              <a:latin typeface="Times New Roman" pitchFamily="18" charset="0"/>
              <a:cs typeface="Times New Roman" pitchFamily="18" charset="0"/>
            </a:rPr>
            <a:t>S-2 Context Sensitive Solutions</a:t>
          </a:r>
        </a:p>
        <a:p>
          <a:r>
            <a:rPr lang="en-US" sz="1050" b="0" u="none" baseline="0">
              <a:latin typeface="Times New Roman" pitchFamily="18" charset="0"/>
              <a:cs typeface="Times New Roman" pitchFamily="18" charset="0"/>
            </a:rPr>
            <a:t>S-2b</a:t>
          </a:r>
        </a:p>
        <a:p>
          <a:r>
            <a:rPr lang="en-US" sz="1050" b="0" u="none" baseline="0">
              <a:latin typeface="Times New Roman" pitchFamily="18" charset="0"/>
              <a:cs typeface="Times New Roman" pitchFamily="18" charset="0"/>
            </a:rPr>
            <a:t>S-2c</a:t>
          </a:r>
        </a:p>
        <a:p>
          <a:r>
            <a:rPr lang="en-US" sz="1050" b="0" u="none" baseline="0">
              <a:latin typeface="Times New Roman" pitchFamily="18" charset="0"/>
              <a:cs typeface="Times New Roman" pitchFamily="18" charset="0"/>
            </a:rPr>
            <a:t>S-2i</a:t>
          </a:r>
        </a:p>
        <a:p>
          <a:r>
            <a:rPr lang="en-US" sz="1050" b="0" u="none" baseline="0">
              <a:latin typeface="Times New Roman" pitchFamily="18" charset="0"/>
              <a:cs typeface="Times New Roman" pitchFamily="18" charset="0"/>
            </a:rPr>
            <a:t>S-2m</a:t>
          </a:r>
        </a:p>
        <a:p>
          <a:endParaRPr lang="en-US" sz="1050" b="0" u="sng" baseline="0">
            <a:latin typeface="Times New Roman" pitchFamily="18" charset="0"/>
            <a:cs typeface="Times New Roman" pitchFamily="18" charset="0"/>
          </a:endParaRPr>
        </a:p>
        <a:p>
          <a:r>
            <a:rPr lang="en-US" sz="1050" b="0" u="sng" baseline="0">
              <a:latin typeface="Times New Roman" pitchFamily="18" charset="0"/>
              <a:cs typeface="Times New Roman" pitchFamily="18" charset="0"/>
            </a:rPr>
            <a:t>S-3 Land Use/Community Planning</a:t>
          </a:r>
        </a:p>
        <a:p>
          <a:r>
            <a:rPr lang="en-US" sz="1050" b="0" u="none" baseline="0">
              <a:latin typeface="Times New Roman" pitchFamily="18" charset="0"/>
              <a:cs typeface="Times New Roman" pitchFamily="18" charset="0"/>
            </a:rPr>
            <a:t>S-3a</a:t>
          </a:r>
        </a:p>
        <a:p>
          <a:r>
            <a:rPr lang="en-US" sz="1050" b="0" u="none" baseline="0">
              <a:latin typeface="Times New Roman" pitchFamily="18" charset="0"/>
              <a:cs typeface="Times New Roman" pitchFamily="18" charset="0"/>
            </a:rPr>
            <a:t>S-3b</a:t>
          </a:r>
        </a:p>
        <a:p>
          <a:r>
            <a:rPr lang="en-US" sz="1050" b="0" u="none" baseline="0">
              <a:latin typeface="Times New Roman" pitchFamily="18" charset="0"/>
              <a:cs typeface="Times New Roman" pitchFamily="18" charset="0"/>
            </a:rPr>
            <a:t>S-3f</a:t>
          </a:r>
        </a:p>
        <a:p>
          <a:r>
            <a:rPr lang="en-US" sz="1050" b="0" u="none" baseline="0">
              <a:latin typeface="Times New Roman" pitchFamily="18" charset="0"/>
              <a:cs typeface="Times New Roman" pitchFamily="18" charset="0"/>
            </a:rPr>
            <a:t>S-3g</a:t>
          </a:r>
        </a:p>
        <a:p>
          <a:r>
            <a:rPr lang="en-US" sz="1050" b="0" u="none" baseline="0">
              <a:latin typeface="Times New Roman" pitchFamily="18" charset="0"/>
              <a:cs typeface="Times New Roman" pitchFamily="18" charset="0"/>
            </a:rPr>
            <a:t>S-3h</a:t>
          </a:r>
        </a:p>
        <a:p>
          <a:r>
            <a:rPr lang="en-US" sz="1050" b="0" u="none" baseline="0">
              <a:latin typeface="Times New Roman" pitchFamily="18" charset="0"/>
              <a:cs typeface="Times New Roman" pitchFamily="18" charset="0"/>
            </a:rPr>
            <a:t>S-3l</a:t>
          </a:r>
        </a:p>
        <a:p>
          <a:endParaRPr lang="en-US" sz="1050" b="0" u="none" baseline="0">
            <a:latin typeface="Times New Roman" pitchFamily="18" charset="0"/>
            <a:cs typeface="Times New Roman" pitchFamily="18" charset="0"/>
          </a:endParaRPr>
        </a:p>
        <a:p>
          <a:r>
            <a:rPr lang="en-US" sz="1050" b="0" u="sng" baseline="0">
              <a:latin typeface="Times New Roman" pitchFamily="18" charset="0"/>
              <a:cs typeface="Times New Roman" pitchFamily="18" charset="0"/>
            </a:rPr>
            <a:t>S-4 Protect, Enhance, or Restore Wildlife Habitat</a:t>
          </a:r>
        </a:p>
        <a:p>
          <a:r>
            <a:rPr lang="en-US" sz="1050" b="0" u="none" baseline="0">
              <a:latin typeface="Times New Roman" pitchFamily="18" charset="0"/>
              <a:cs typeface="Times New Roman" pitchFamily="18" charset="0"/>
            </a:rPr>
            <a:t>S-4a</a:t>
          </a:r>
        </a:p>
        <a:p>
          <a:r>
            <a:rPr lang="en-US" sz="1050" b="0" u="none" baseline="0">
              <a:latin typeface="Times New Roman" pitchFamily="18" charset="0"/>
              <a:cs typeface="Times New Roman" pitchFamily="18" charset="0"/>
            </a:rPr>
            <a:t>S-4b</a:t>
          </a:r>
        </a:p>
        <a:p>
          <a:r>
            <a:rPr lang="en-US" sz="1050" b="0" u="none" baseline="0">
              <a:latin typeface="Times New Roman" pitchFamily="18" charset="0"/>
              <a:cs typeface="Times New Roman" pitchFamily="18" charset="0"/>
            </a:rPr>
            <a:t>S-4g</a:t>
          </a:r>
        </a:p>
        <a:p>
          <a:r>
            <a:rPr lang="en-US" sz="1050" b="0" u="none" baseline="0">
              <a:latin typeface="Times New Roman" pitchFamily="18" charset="0"/>
              <a:cs typeface="Times New Roman" pitchFamily="18" charset="0"/>
            </a:rPr>
            <a:t>S-4k</a:t>
          </a:r>
        </a:p>
        <a:p>
          <a:r>
            <a:rPr lang="en-US" sz="1050" b="0" u="none" baseline="0">
              <a:latin typeface="Times New Roman" pitchFamily="18" charset="0"/>
              <a:cs typeface="Times New Roman" pitchFamily="18" charset="0"/>
            </a:rPr>
            <a:t>S-4n</a:t>
          </a:r>
        </a:p>
        <a:p>
          <a:endParaRPr lang="en-US" sz="1050" b="0" u="none" baseline="0">
            <a:latin typeface="Times New Roman" pitchFamily="18" charset="0"/>
            <a:cs typeface="Times New Roman" pitchFamily="18" charset="0"/>
          </a:endParaRPr>
        </a:p>
        <a:p>
          <a:r>
            <a:rPr lang="en-US" sz="1050" b="0" u="sng" baseline="0">
              <a:latin typeface="Times New Roman" pitchFamily="18" charset="0"/>
              <a:cs typeface="Times New Roman" pitchFamily="18" charset="0"/>
            </a:rPr>
            <a:t>S-5 Protect, Plant, or Mitigate for Removal of Trees and Plant Communities</a:t>
          </a:r>
        </a:p>
        <a:p>
          <a:r>
            <a:rPr lang="en-US" sz="1050" b="0" u="none" baseline="0">
              <a:latin typeface="Times New Roman" pitchFamily="18" charset="0"/>
              <a:cs typeface="Times New Roman" pitchFamily="18" charset="0"/>
            </a:rPr>
            <a:t>S-5a</a:t>
          </a:r>
        </a:p>
        <a:p>
          <a:r>
            <a:rPr lang="en-US" sz="1050" b="0" u="none" baseline="0">
              <a:latin typeface="Times New Roman" pitchFamily="18" charset="0"/>
              <a:cs typeface="Times New Roman" pitchFamily="18" charset="0"/>
            </a:rPr>
            <a:t>S-5b</a:t>
          </a:r>
        </a:p>
        <a:p>
          <a:r>
            <a:rPr lang="en-US" sz="1050" b="0" u="none" baseline="0">
              <a:latin typeface="Times New Roman" pitchFamily="18" charset="0"/>
              <a:cs typeface="Times New Roman" pitchFamily="18" charset="0"/>
            </a:rPr>
            <a:t>S-5c</a:t>
          </a:r>
        </a:p>
        <a:p>
          <a:r>
            <a:rPr lang="en-US" sz="1050" b="0" u="none" baseline="0">
              <a:latin typeface="Times New Roman" pitchFamily="18" charset="0"/>
              <a:cs typeface="Times New Roman" pitchFamily="18" charset="0"/>
            </a:rPr>
            <a:t>S-5d</a:t>
          </a:r>
        </a:p>
        <a:p>
          <a:r>
            <a:rPr lang="en-US" sz="1050" b="0" u="none" baseline="0">
              <a:latin typeface="Times New Roman" pitchFamily="18" charset="0"/>
              <a:cs typeface="Times New Roman" pitchFamily="18" charset="0"/>
            </a:rPr>
            <a:t>S-5e</a:t>
          </a:r>
        </a:p>
        <a:p>
          <a:r>
            <a:rPr lang="en-US" sz="1050" b="0" u="none" baseline="0">
              <a:latin typeface="Times New Roman" pitchFamily="18" charset="0"/>
              <a:cs typeface="Times New Roman" pitchFamily="18" charset="0"/>
            </a:rPr>
            <a:t>S-5f</a:t>
          </a:r>
        </a:p>
        <a:p>
          <a:r>
            <a:rPr lang="en-US" sz="1050" b="0" u="none" baseline="0">
              <a:latin typeface="Times New Roman" pitchFamily="18" charset="0"/>
              <a:cs typeface="Times New Roman" pitchFamily="18" charset="0"/>
            </a:rPr>
            <a:t>S-5h</a:t>
          </a:r>
        </a:p>
        <a:p>
          <a:r>
            <a:rPr lang="en-US" sz="1050" b="0" u="none" baseline="0">
              <a:latin typeface="Times New Roman" pitchFamily="18" charset="0"/>
              <a:cs typeface="Times New Roman" pitchFamily="18" charset="0"/>
            </a:rPr>
            <a:t>S-5i</a:t>
          </a:r>
        </a:p>
        <a:p>
          <a:endParaRPr lang="en-US" sz="1050" b="0" u="none" baseline="0">
            <a:solidFill>
              <a:srgbClr val="00B050"/>
            </a:solidFill>
            <a:latin typeface="Times New Roman" pitchFamily="18" charset="0"/>
            <a:cs typeface="Times New Roman" pitchFamily="18" charset="0"/>
          </a:endParaRPr>
        </a:p>
        <a:p>
          <a:pPr algn="ctr" eaLnBrk="1" fontAlgn="auto" latinLnBrk="0" hangingPunct="1"/>
          <a:r>
            <a:rPr lang="en-US" sz="1050" b="1">
              <a:solidFill>
                <a:srgbClr val="00B050"/>
              </a:solidFill>
              <a:latin typeface="Times New Roman" pitchFamily="18" charset="0"/>
              <a:ea typeface="+mn-ea"/>
              <a:cs typeface="Times New Roman" pitchFamily="18" charset="0"/>
            </a:rPr>
            <a:t>Materials</a:t>
          </a:r>
          <a:r>
            <a:rPr lang="en-US" sz="1050" b="1" baseline="0">
              <a:solidFill>
                <a:srgbClr val="00B050"/>
              </a:solidFill>
              <a:latin typeface="Times New Roman" pitchFamily="18" charset="0"/>
              <a:ea typeface="+mn-ea"/>
              <a:cs typeface="Times New Roman" pitchFamily="18" charset="0"/>
            </a:rPr>
            <a:t> &amp; Resources (M)</a:t>
          </a:r>
          <a:endParaRPr lang="en-US" sz="1050" b="1">
            <a:solidFill>
              <a:srgbClr val="00B050"/>
            </a:solidFill>
            <a:latin typeface="Times New Roman" pitchFamily="18" charset="0"/>
            <a:ea typeface="+mn-ea"/>
            <a:cs typeface="Times New Roman" pitchFamily="18" charset="0"/>
          </a:endParaRPr>
        </a:p>
        <a:p>
          <a:r>
            <a:rPr lang="en-US" sz="1050" b="0" u="sng" baseline="0">
              <a:solidFill>
                <a:schemeClr val="tx1"/>
              </a:solidFill>
              <a:latin typeface="Times New Roman" pitchFamily="18" charset="0"/>
              <a:ea typeface="+mn-ea"/>
              <a:cs typeface="Times New Roman" pitchFamily="18" charset="0"/>
            </a:rPr>
            <a:t>M-1 Reuse of Materials</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M-1a</a:t>
          </a:r>
        </a:p>
        <a:p>
          <a:r>
            <a:rPr lang="en-US" sz="1050" b="0" baseline="0">
              <a:solidFill>
                <a:schemeClr val="tx1"/>
              </a:solidFill>
              <a:latin typeface="Times New Roman" pitchFamily="18" charset="0"/>
              <a:ea typeface="+mn-ea"/>
              <a:cs typeface="Times New Roman" pitchFamily="18" charset="0"/>
            </a:rPr>
            <a:t>M-1h</a:t>
          </a:r>
        </a:p>
        <a:p>
          <a:r>
            <a:rPr lang="en-US" sz="1050" b="0" baseline="0">
              <a:solidFill>
                <a:schemeClr val="tx1"/>
              </a:solidFill>
              <a:latin typeface="Times New Roman" pitchFamily="18" charset="0"/>
              <a:ea typeface="+mn-ea"/>
              <a:cs typeface="Times New Roman" pitchFamily="18" charset="0"/>
            </a:rPr>
            <a:t>M-1o</a:t>
          </a:r>
        </a:p>
        <a:p>
          <a:r>
            <a:rPr lang="en-US" sz="1050" b="0" baseline="0">
              <a:solidFill>
                <a:schemeClr val="tx1"/>
              </a:solidFill>
              <a:latin typeface="Times New Roman" pitchFamily="18" charset="0"/>
              <a:ea typeface="+mn-ea"/>
              <a:cs typeface="Times New Roman" pitchFamily="18" charset="0"/>
            </a:rPr>
            <a:t>M-1p</a:t>
          </a:r>
        </a:p>
        <a:p>
          <a:endParaRPr lang="en-US" sz="1050" b="0" baseline="0">
            <a:solidFill>
              <a:schemeClr val="tx1"/>
            </a:solidFill>
            <a:latin typeface="Times New Roman" pitchFamily="18" charset="0"/>
            <a:ea typeface="+mn-ea"/>
            <a:cs typeface="Times New Roman" pitchFamily="18" charset="0"/>
          </a:endParaRPr>
        </a:p>
        <a:p>
          <a:endParaRPr lang="en-US" sz="1050" b="0" baseline="0">
            <a:solidFill>
              <a:schemeClr val="tx1"/>
            </a:solidFill>
            <a:latin typeface="Times New Roman" pitchFamily="18" charset="0"/>
            <a:ea typeface="+mn-ea"/>
            <a:cs typeface="Times New Roman" pitchFamily="18" charset="0"/>
          </a:endParaRPr>
        </a:p>
        <a:p>
          <a:pPr algn="l"/>
          <a:endParaRPr lang="en-US" sz="1050" b="0" u="none" baseline="0">
            <a:solidFill>
              <a:sysClr val="windowText" lastClr="000000"/>
            </a:solidFill>
            <a:latin typeface="+mn-lt"/>
            <a:ea typeface="+mn-ea"/>
            <a:cs typeface="+mn-cs"/>
          </a:endParaRPr>
        </a:p>
        <a:p>
          <a:endParaRPr lang="en-US"/>
        </a:p>
      </xdr:txBody>
    </xdr:sp>
    <xdr:clientData/>
  </xdr:oneCellAnchor>
  <xdr:oneCellAnchor>
    <xdr:from>
      <xdr:col>5</xdr:col>
      <xdr:colOff>309562</xdr:colOff>
      <xdr:row>70</xdr:row>
      <xdr:rowOff>0</xdr:rowOff>
    </xdr:from>
    <xdr:ext cx="184731" cy="264560"/>
    <xdr:sp macro="" textlink="">
      <xdr:nvSpPr>
        <xdr:cNvPr id="8" name="TextBox 7"/>
        <xdr:cNvSpPr txBox="1"/>
      </xdr:nvSpPr>
      <xdr:spPr>
        <a:xfrm>
          <a:off x="9629723" y="1575209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xdr:col>
      <xdr:colOff>447675</xdr:colOff>
      <xdr:row>57</xdr:row>
      <xdr:rowOff>57150</xdr:rowOff>
    </xdr:from>
    <xdr:ext cx="2914649" cy="6705599"/>
    <xdr:sp macro="" textlink="">
      <xdr:nvSpPr>
        <xdr:cNvPr id="9" name="TextBox 8"/>
        <xdr:cNvSpPr txBox="1"/>
      </xdr:nvSpPr>
      <xdr:spPr>
        <a:xfrm>
          <a:off x="4210050" y="11906250"/>
          <a:ext cx="2914649" cy="6705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000" b="0" u="sng" baseline="0">
            <a:solidFill>
              <a:schemeClr val="tx1"/>
            </a:solidFill>
            <a:latin typeface="Times New Roman" pitchFamily="18" charset="0"/>
            <a:ea typeface="+mn-ea"/>
            <a:cs typeface="Times New Roman" pitchFamily="18" charset="0"/>
          </a:endParaRPr>
        </a:p>
        <a:p>
          <a:r>
            <a:rPr lang="en-US" sz="1050" b="0" u="sng" baseline="0">
              <a:solidFill>
                <a:schemeClr val="tx1"/>
              </a:solidFill>
              <a:latin typeface="Times New Roman" pitchFamily="18" charset="0"/>
              <a:ea typeface="+mn-ea"/>
              <a:cs typeface="Times New Roman" pitchFamily="18" charset="0"/>
            </a:rPr>
            <a:t>M-3 Local Materials</a:t>
          </a:r>
          <a:endParaRPr lang="en-US" sz="1050">
            <a:solidFill>
              <a:schemeClr val="tx1"/>
            </a:solidFill>
            <a:latin typeface="Times New Roman" pitchFamily="18" charset="0"/>
            <a:ea typeface="+mn-ea"/>
            <a:cs typeface="Times New Roman" pitchFamily="18" charset="0"/>
          </a:endParaRPr>
        </a:p>
        <a:p>
          <a:r>
            <a:rPr lang="en-US" sz="1050" b="0" baseline="0">
              <a:solidFill>
                <a:schemeClr val="tx1"/>
              </a:solidFill>
              <a:latin typeface="Times New Roman" pitchFamily="18" charset="0"/>
              <a:ea typeface="+mn-ea"/>
              <a:cs typeface="Times New Roman" pitchFamily="18" charset="0"/>
            </a:rPr>
            <a:t>M-3a</a:t>
          </a:r>
          <a:endParaRPr lang="en-US" sz="1050">
            <a:solidFill>
              <a:schemeClr val="tx1"/>
            </a:solidFill>
            <a:latin typeface="Times New Roman" pitchFamily="18" charset="0"/>
            <a:ea typeface="+mn-ea"/>
            <a:cs typeface="Times New Roman" pitchFamily="18" charset="0"/>
          </a:endParaRPr>
        </a:p>
        <a:p>
          <a:r>
            <a:rPr lang="en-US" sz="1050" b="0" baseline="0">
              <a:solidFill>
                <a:schemeClr val="tx1"/>
              </a:solidFill>
              <a:latin typeface="Times New Roman" pitchFamily="18" charset="0"/>
              <a:ea typeface="+mn-ea"/>
              <a:cs typeface="Times New Roman" pitchFamily="18" charset="0"/>
            </a:rPr>
            <a:t>M-3b</a:t>
          </a:r>
          <a:endParaRPr lang="en-US" sz="1050">
            <a:solidFill>
              <a:schemeClr val="tx1"/>
            </a:solidFill>
            <a:latin typeface="Times New Roman" pitchFamily="18" charset="0"/>
            <a:ea typeface="+mn-ea"/>
            <a:cs typeface="Times New Roman" pitchFamily="18" charset="0"/>
          </a:endParaRPr>
        </a:p>
        <a:p>
          <a:pPr fontAlgn="base"/>
          <a:endParaRPr lang="en-US" sz="1050" b="0" baseline="0">
            <a:solidFill>
              <a:schemeClr val="tx1"/>
            </a:solidFill>
            <a:latin typeface="Times New Roman" pitchFamily="18" charset="0"/>
            <a:ea typeface="+mn-ea"/>
            <a:cs typeface="Times New Roman" pitchFamily="18" charset="0"/>
          </a:endParaRPr>
        </a:p>
        <a:p>
          <a:r>
            <a:rPr lang="en-US" sz="1050" b="0" u="sng" baseline="0">
              <a:solidFill>
                <a:schemeClr val="tx1"/>
              </a:solidFill>
              <a:latin typeface="Times New Roman" pitchFamily="18" charset="0"/>
              <a:ea typeface="+mn-ea"/>
              <a:cs typeface="Times New Roman" pitchFamily="18" charset="0"/>
            </a:rPr>
            <a:t>M-4 Bio-engineering Techniques</a:t>
          </a:r>
          <a:endParaRPr lang="en-US" sz="1050">
            <a:solidFill>
              <a:schemeClr val="tx1"/>
            </a:solidFill>
            <a:latin typeface="Times New Roman" pitchFamily="18" charset="0"/>
            <a:ea typeface="+mn-ea"/>
            <a:cs typeface="Times New Roman" pitchFamily="18" charset="0"/>
          </a:endParaRPr>
        </a:p>
        <a:p>
          <a:r>
            <a:rPr lang="en-US" sz="1050" b="0" baseline="0">
              <a:solidFill>
                <a:schemeClr val="tx1"/>
              </a:solidFill>
              <a:latin typeface="Times New Roman" pitchFamily="18" charset="0"/>
              <a:ea typeface="+mn-ea"/>
              <a:cs typeface="Times New Roman" pitchFamily="18" charset="0"/>
            </a:rPr>
            <a:t>M-4a</a:t>
          </a:r>
          <a:endParaRPr lang="en-US" sz="1050">
            <a:solidFill>
              <a:schemeClr val="tx1"/>
            </a:solidFill>
            <a:latin typeface="Times New Roman" pitchFamily="18" charset="0"/>
            <a:ea typeface="+mn-ea"/>
            <a:cs typeface="Times New Roman" pitchFamily="18" charset="0"/>
          </a:endParaRPr>
        </a:p>
        <a:p>
          <a:r>
            <a:rPr lang="en-US" sz="1050" b="0" baseline="0">
              <a:solidFill>
                <a:schemeClr val="tx1"/>
              </a:solidFill>
              <a:latin typeface="Times New Roman" pitchFamily="18" charset="0"/>
              <a:ea typeface="+mn-ea"/>
              <a:cs typeface="Times New Roman" pitchFamily="18" charset="0"/>
            </a:rPr>
            <a:t>M-4c</a:t>
          </a:r>
          <a:endParaRPr lang="en-US" sz="1050">
            <a:solidFill>
              <a:schemeClr val="tx1"/>
            </a:solidFill>
            <a:latin typeface="Times New Roman" pitchFamily="18" charset="0"/>
            <a:ea typeface="+mn-ea"/>
            <a:cs typeface="Times New Roman" pitchFamily="18" charset="0"/>
          </a:endParaRPr>
        </a:p>
        <a:p>
          <a:pPr algn="ctr" eaLnBrk="1" fontAlgn="auto" latinLnBrk="0" hangingPunct="1"/>
          <a:endParaRPr lang="en-US" sz="1100" b="1">
            <a:solidFill>
              <a:srgbClr val="FFC000"/>
            </a:solidFill>
            <a:latin typeface="Times New Roman" pitchFamily="18" charset="0"/>
            <a:ea typeface="+mn-ea"/>
            <a:cs typeface="Times New Roman" pitchFamily="18" charset="0"/>
          </a:endParaRPr>
        </a:p>
        <a:p>
          <a:pPr algn="ctr" eaLnBrk="1" fontAlgn="auto" latinLnBrk="0" hangingPunct="1"/>
          <a:r>
            <a:rPr lang="en-US" sz="1100" b="1">
              <a:solidFill>
                <a:srgbClr val="00B050"/>
              </a:solidFill>
              <a:latin typeface="Times New Roman" pitchFamily="18" charset="0"/>
              <a:ea typeface="+mn-ea"/>
              <a:cs typeface="Times New Roman" pitchFamily="18" charset="0"/>
            </a:rPr>
            <a:t>Energy &amp; Atmosphere (E)</a:t>
          </a:r>
          <a:endParaRPr lang="en-US" sz="1100">
            <a:solidFill>
              <a:srgbClr val="00B050"/>
            </a:solidFill>
            <a:latin typeface="Times New Roman" pitchFamily="18" charset="0"/>
            <a:cs typeface="Times New Roman" pitchFamily="18" charset="0"/>
          </a:endParaRPr>
        </a:p>
        <a:p>
          <a:r>
            <a:rPr lang="en-US" sz="1050" b="0" u="sng" baseline="0">
              <a:solidFill>
                <a:schemeClr val="tx1"/>
              </a:solidFill>
              <a:latin typeface="Times New Roman" pitchFamily="18" charset="0"/>
              <a:ea typeface="+mn-ea"/>
              <a:cs typeface="Times New Roman" pitchFamily="18" charset="0"/>
            </a:rPr>
            <a:t>E-3 Reduce Petroleum Consumption</a:t>
          </a:r>
          <a:endParaRPr lang="en-US" sz="1050">
            <a:solidFill>
              <a:schemeClr val="tx1"/>
            </a:solidFill>
            <a:latin typeface="Times New Roman" pitchFamily="18" charset="0"/>
            <a:ea typeface="+mn-ea"/>
            <a:cs typeface="Times New Roman" pitchFamily="18" charset="0"/>
          </a:endParaRPr>
        </a:p>
        <a:p>
          <a:r>
            <a:rPr lang="en-US" sz="1050" b="0" baseline="0">
              <a:solidFill>
                <a:schemeClr val="tx1"/>
              </a:solidFill>
              <a:latin typeface="Times New Roman" pitchFamily="18" charset="0"/>
              <a:ea typeface="+mn-ea"/>
              <a:cs typeface="Times New Roman" pitchFamily="18" charset="0"/>
            </a:rPr>
            <a:t>E-3g</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E-3i</a:t>
          </a:r>
          <a:endParaRPr lang="en-US" sz="1050">
            <a:latin typeface="Times New Roman" pitchFamily="18" charset="0"/>
            <a:cs typeface="Times New Roman" pitchFamily="18" charset="0"/>
          </a:endParaRPr>
        </a:p>
        <a:p>
          <a:pPr fontAlgn="base"/>
          <a:endParaRPr lang="en-US" sz="1050" b="0" baseline="0">
            <a:solidFill>
              <a:schemeClr val="tx1"/>
            </a:solidFill>
            <a:latin typeface="Times New Roman" pitchFamily="18" charset="0"/>
            <a:ea typeface="+mn-ea"/>
            <a:cs typeface="Times New Roman" pitchFamily="18" charset="0"/>
          </a:endParaRPr>
        </a:p>
        <a:p>
          <a:r>
            <a:rPr lang="en-US" sz="1050" b="0" u="sng" baseline="0">
              <a:solidFill>
                <a:schemeClr val="tx1"/>
              </a:solidFill>
              <a:latin typeface="Times New Roman" pitchFamily="18" charset="0"/>
              <a:ea typeface="+mn-ea"/>
              <a:cs typeface="Times New Roman" pitchFamily="18" charset="0"/>
            </a:rPr>
            <a:t>E-5 Noise Abatement</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E-5a</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E-5h</a:t>
          </a:r>
          <a:endParaRPr lang="en-US" sz="1050">
            <a:latin typeface="Times New Roman" pitchFamily="18" charset="0"/>
            <a:cs typeface="Times New Roman" pitchFamily="18" charset="0"/>
          </a:endParaRPr>
        </a:p>
        <a:p>
          <a:pPr fontAlgn="base"/>
          <a:endParaRPr lang="en-US" sz="1050" b="0" baseline="0">
            <a:solidFill>
              <a:schemeClr val="tx1"/>
            </a:solidFill>
            <a:latin typeface="Times New Roman" pitchFamily="18" charset="0"/>
            <a:ea typeface="+mn-ea"/>
            <a:cs typeface="Times New Roman" pitchFamily="18" charset="0"/>
          </a:endParaRPr>
        </a:p>
        <a:p>
          <a:pPr algn="ctr"/>
          <a:r>
            <a:rPr lang="en-US" sz="1100" b="1" baseline="0">
              <a:solidFill>
                <a:srgbClr val="00B050"/>
              </a:solidFill>
              <a:latin typeface="Times New Roman" pitchFamily="18" charset="0"/>
              <a:ea typeface="+mn-ea"/>
              <a:cs typeface="Times New Roman" pitchFamily="18" charset="0"/>
            </a:rPr>
            <a:t>Innovation (I)</a:t>
          </a:r>
          <a:endParaRPr lang="en-US" sz="1100">
            <a:solidFill>
              <a:srgbClr val="00B050"/>
            </a:solidFill>
            <a:latin typeface="Times New Roman" pitchFamily="18" charset="0"/>
            <a:cs typeface="Times New Roman" pitchFamily="18" charset="0"/>
          </a:endParaRPr>
        </a:p>
        <a:p>
          <a:r>
            <a:rPr lang="en-US" sz="1050" b="0" u="sng" baseline="0">
              <a:solidFill>
                <a:schemeClr val="tx1"/>
              </a:solidFill>
              <a:latin typeface="Times New Roman" pitchFamily="18" charset="0"/>
              <a:ea typeface="+mn-ea"/>
              <a:cs typeface="Times New Roman" pitchFamily="18" charset="0"/>
            </a:rPr>
            <a:t>I-1 Innovation</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I-1a</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I-1b</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I-1c</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I-1d</a:t>
          </a:r>
          <a:endParaRPr lang="en-US" sz="1050">
            <a:latin typeface="Times New Roman" pitchFamily="18" charset="0"/>
            <a:cs typeface="Times New Roman" pitchFamily="18" charset="0"/>
          </a:endParaRPr>
        </a:p>
        <a:p>
          <a:pPr fontAlgn="base"/>
          <a:endParaRPr lang="en-US" sz="1050" b="0" baseline="0">
            <a:solidFill>
              <a:schemeClr val="tx1"/>
            </a:solidFill>
            <a:latin typeface="Times New Roman" pitchFamily="18" charset="0"/>
            <a:ea typeface="+mn-ea"/>
            <a:cs typeface="Times New Roman" pitchFamily="18" charset="0"/>
          </a:endParaRPr>
        </a:p>
        <a:p>
          <a:r>
            <a:rPr lang="en-US" sz="1050" b="0" u="sng" baseline="0">
              <a:solidFill>
                <a:schemeClr val="tx1"/>
              </a:solidFill>
              <a:latin typeface="Times New Roman" pitchFamily="18" charset="0"/>
              <a:ea typeface="+mn-ea"/>
              <a:cs typeface="Times New Roman" pitchFamily="18" charset="0"/>
            </a:rPr>
            <a:t>I-2 Unlisted</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I-2a</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I-2b</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I-2c</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I-2d</a:t>
          </a:r>
          <a:endParaRPr lang="en-US" sz="1050">
            <a:latin typeface="Times New Roman" pitchFamily="18" charset="0"/>
            <a:cs typeface="Times New Roman" pitchFamily="18" charset="0"/>
          </a:endParaRPr>
        </a:p>
        <a:p>
          <a:r>
            <a:rPr lang="en-US" sz="1050" b="0" baseline="0">
              <a:solidFill>
                <a:schemeClr val="tx1"/>
              </a:solidFill>
              <a:latin typeface="Times New Roman" pitchFamily="18" charset="0"/>
              <a:ea typeface="+mn-ea"/>
              <a:cs typeface="Times New Roman" pitchFamily="18" charset="0"/>
            </a:rPr>
            <a:t>I-2e</a:t>
          </a:r>
          <a:endParaRPr lang="en-US" sz="1050">
            <a:latin typeface="Times New Roman" pitchFamily="18" charset="0"/>
            <a:cs typeface="Times New Roman" pitchFamily="18" charset="0"/>
          </a:endParaRPr>
        </a:p>
        <a:p>
          <a:pPr eaLnBrk="1" fontAlgn="auto" latinLnBrk="0" hangingPunct="1"/>
          <a:endParaRPr lang="en-US" sz="1050" b="1">
            <a:solidFill>
              <a:srgbClr val="00B0F0"/>
            </a:solidFill>
            <a:latin typeface="Times New Roman" pitchFamily="18" charset="0"/>
            <a:ea typeface="+mn-ea"/>
            <a:cs typeface="Times New Roman" pitchFamily="18" charset="0"/>
          </a:endParaRPr>
        </a:p>
        <a:p>
          <a:pPr algn="ctr" eaLnBrk="1" fontAlgn="auto" latinLnBrk="0" hangingPunct="1"/>
          <a:r>
            <a:rPr lang="en-US" sz="1050" b="1">
              <a:solidFill>
                <a:srgbClr val="00B050"/>
              </a:solidFill>
              <a:latin typeface="Times New Roman" pitchFamily="18" charset="0"/>
              <a:ea typeface="+mn-ea"/>
              <a:cs typeface="Times New Roman" pitchFamily="18" charset="0"/>
            </a:rPr>
            <a:t>Water Quality</a:t>
          </a:r>
          <a:r>
            <a:rPr lang="en-US" sz="1050" b="1" baseline="0">
              <a:solidFill>
                <a:srgbClr val="00B050"/>
              </a:solidFill>
              <a:latin typeface="Times New Roman" pitchFamily="18" charset="0"/>
              <a:ea typeface="+mn-ea"/>
              <a:cs typeface="Times New Roman" pitchFamily="18" charset="0"/>
            </a:rPr>
            <a:t> (Q)</a:t>
          </a:r>
          <a:endParaRPr lang="en-US" sz="1050">
            <a:solidFill>
              <a:srgbClr val="00B050"/>
            </a:solidFill>
            <a:latin typeface="Times New Roman" pitchFamily="18" charset="0"/>
            <a:ea typeface="+mn-ea"/>
            <a:cs typeface="Times New Roman" pitchFamily="18" charset="0"/>
          </a:endParaRPr>
        </a:p>
        <a:p>
          <a:r>
            <a:rPr lang="en-US" sz="1050" b="0" u="sng" baseline="0">
              <a:solidFill>
                <a:schemeClr val="tx1"/>
              </a:solidFill>
              <a:latin typeface="Times New Roman" pitchFamily="18" charset="0"/>
              <a:ea typeface="+mn-ea"/>
              <a:cs typeface="Times New Roman" pitchFamily="18" charset="0"/>
            </a:rPr>
            <a:t>W-1 Storm water Management </a:t>
          </a:r>
        </a:p>
        <a:p>
          <a:r>
            <a:rPr lang="en-US" sz="1050" b="0" baseline="0">
              <a:solidFill>
                <a:schemeClr val="tx1"/>
              </a:solidFill>
              <a:latin typeface="Times New Roman" pitchFamily="18" charset="0"/>
              <a:ea typeface="+mn-ea"/>
              <a:cs typeface="Times New Roman" pitchFamily="18" charset="0"/>
            </a:rPr>
            <a:t>W-1a</a:t>
          </a:r>
          <a:endParaRPr lang="en-US" sz="1050">
            <a:solidFill>
              <a:schemeClr val="tx1"/>
            </a:solidFill>
            <a:latin typeface="Times New Roman" pitchFamily="18" charset="0"/>
            <a:ea typeface="+mn-ea"/>
            <a:cs typeface="Times New Roman" pitchFamily="18" charset="0"/>
          </a:endParaRPr>
        </a:p>
        <a:p>
          <a:r>
            <a:rPr lang="en-US" sz="1050" b="0" baseline="0">
              <a:solidFill>
                <a:schemeClr val="tx1"/>
              </a:solidFill>
              <a:latin typeface="Times New Roman" pitchFamily="18" charset="0"/>
              <a:ea typeface="+mn-ea"/>
              <a:cs typeface="Times New Roman" pitchFamily="18" charset="0"/>
            </a:rPr>
            <a:t>W-1c</a:t>
          </a:r>
          <a:endParaRPr lang="en-US" sz="1050">
            <a:solidFill>
              <a:schemeClr val="tx1"/>
            </a:solidFill>
            <a:latin typeface="Times New Roman" pitchFamily="18" charset="0"/>
            <a:ea typeface="+mn-ea"/>
            <a:cs typeface="Times New Roman" pitchFamily="18" charset="0"/>
          </a:endParaRPr>
        </a:p>
        <a:p>
          <a:r>
            <a:rPr lang="en-US" sz="1050" b="0" baseline="0">
              <a:solidFill>
                <a:schemeClr val="tx1"/>
              </a:solidFill>
              <a:latin typeface="Times New Roman" pitchFamily="18" charset="0"/>
              <a:ea typeface="+mn-ea"/>
              <a:cs typeface="Times New Roman" pitchFamily="18" charset="0"/>
            </a:rPr>
            <a:t>W-1f</a:t>
          </a:r>
          <a:endParaRPr lang="en-US" sz="1050">
            <a:solidFill>
              <a:schemeClr val="tx1"/>
            </a:solidFill>
            <a:latin typeface="Times New Roman" pitchFamily="18" charset="0"/>
            <a:ea typeface="+mn-ea"/>
            <a:cs typeface="Times New Roman" pitchFamily="18" charset="0"/>
          </a:endParaRPr>
        </a:p>
        <a:p>
          <a:pPr fontAlgn="base"/>
          <a:endParaRPr lang="en-US" sz="1050" b="0" baseline="0">
            <a:solidFill>
              <a:schemeClr val="tx1"/>
            </a:solidFill>
            <a:latin typeface="Times New Roman" pitchFamily="18" charset="0"/>
            <a:ea typeface="+mn-ea"/>
            <a:cs typeface="Times New Roman" pitchFamily="18" charset="0"/>
          </a:endParaRPr>
        </a:p>
        <a:p>
          <a:r>
            <a:rPr lang="en-US" sz="1050" b="0" u="sng" baseline="0">
              <a:solidFill>
                <a:schemeClr val="tx1"/>
              </a:solidFill>
              <a:latin typeface="Times New Roman" pitchFamily="18" charset="0"/>
              <a:ea typeface="+mn-ea"/>
              <a:cs typeface="Times New Roman" pitchFamily="18" charset="0"/>
            </a:rPr>
            <a:t>W-2 Best Management Practices (BMPs)</a:t>
          </a:r>
          <a:endParaRPr lang="en-US" sz="1050">
            <a:solidFill>
              <a:schemeClr val="tx1"/>
            </a:solidFill>
            <a:latin typeface="Times New Roman" pitchFamily="18" charset="0"/>
            <a:ea typeface="+mn-ea"/>
            <a:cs typeface="Times New Roman" pitchFamily="18" charset="0"/>
          </a:endParaRPr>
        </a:p>
        <a:p>
          <a:r>
            <a:rPr lang="en-US" sz="1050" b="0" baseline="0">
              <a:solidFill>
                <a:schemeClr val="tx1"/>
              </a:solidFill>
              <a:latin typeface="Times New Roman" pitchFamily="18" charset="0"/>
              <a:ea typeface="+mn-ea"/>
              <a:cs typeface="Times New Roman" pitchFamily="18" charset="0"/>
            </a:rPr>
            <a:t>W-2a</a:t>
          </a:r>
          <a:endParaRPr lang="en-US" sz="1050">
            <a:solidFill>
              <a:schemeClr val="tx1"/>
            </a:solidFill>
            <a:latin typeface="Times New Roman" pitchFamily="18" charset="0"/>
            <a:ea typeface="+mn-ea"/>
            <a:cs typeface="Times New Roman" pitchFamily="18" charset="0"/>
          </a:endParaRPr>
        </a:p>
        <a:p>
          <a:r>
            <a:rPr lang="en-US" sz="1050" b="0" baseline="0">
              <a:solidFill>
                <a:schemeClr val="tx1"/>
              </a:solidFill>
              <a:latin typeface="Times New Roman" pitchFamily="18" charset="0"/>
              <a:ea typeface="+mn-ea"/>
              <a:cs typeface="Times New Roman" pitchFamily="18" charset="0"/>
            </a:rPr>
            <a:t>W-2d</a:t>
          </a:r>
          <a:endParaRPr lang="en-US" sz="1050">
            <a:latin typeface="Times New Roman" pitchFamily="18" charset="0"/>
            <a:cs typeface="Times New Roman" pitchFamily="18" charset="0"/>
          </a:endParaRPr>
        </a:p>
        <a:p>
          <a:pPr fontAlgn="base"/>
          <a:endParaRPr lang="en-US" sz="1050" b="0" baseline="0">
            <a:solidFill>
              <a:schemeClr val="tx1"/>
            </a:solidFill>
            <a:latin typeface="Times New Roman" pitchFamily="18" charset="0"/>
            <a:ea typeface="+mn-ea"/>
            <a:cs typeface="Times New Roman" pitchFamily="18" charset="0"/>
          </a:endParaRPr>
        </a:p>
        <a:p>
          <a:r>
            <a:rPr lang="en-US" sz="1050" b="0" i="1" baseline="0">
              <a:solidFill>
                <a:schemeClr val="tx1"/>
              </a:solidFill>
              <a:latin typeface="Times New Roman" pitchFamily="18" charset="0"/>
              <a:ea typeface="+mn-ea"/>
              <a:cs typeface="Times New Roman" pitchFamily="18" charset="0"/>
            </a:rPr>
            <a:t>Note: Other credits may also apply.</a:t>
          </a:r>
          <a:endParaRPr lang="en-US" sz="1050" i="1">
            <a:solidFill>
              <a:schemeClr val="tx1"/>
            </a:solidFill>
            <a:latin typeface="Times New Roman" pitchFamily="18" charset="0"/>
            <a:ea typeface="+mn-ea"/>
            <a:cs typeface="Times New Roman"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219076</xdr:colOff>
      <xdr:row>0</xdr:row>
      <xdr:rowOff>104775</xdr:rowOff>
    </xdr:from>
    <xdr:ext cx="7410449" cy="20631150"/>
    <xdr:sp macro="" textlink="">
      <xdr:nvSpPr>
        <xdr:cNvPr id="2" name="TextBox 1"/>
        <xdr:cNvSpPr txBox="1"/>
      </xdr:nvSpPr>
      <xdr:spPr>
        <a:xfrm>
          <a:off x="219076" y="104775"/>
          <a:ext cx="7410449" cy="20631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b="1" u="sng">
              <a:solidFill>
                <a:schemeClr val="tx1"/>
              </a:solidFill>
              <a:latin typeface="Times New Roman" pitchFamily="18" charset="0"/>
              <a:ea typeface="+mn-ea"/>
              <a:cs typeface="Times New Roman" pitchFamily="18" charset="0"/>
            </a:rPr>
            <a:t>Credits</a:t>
          </a:r>
          <a:endParaRPr lang="en-US">
            <a:latin typeface="Times New Roman" pitchFamily="18" charset="0"/>
            <a:cs typeface="Times New Roman" pitchFamily="18" charset="0"/>
          </a:endParaRPr>
        </a:p>
        <a:p>
          <a:r>
            <a:rPr lang="en-US" sz="1100" i="0" baseline="0">
              <a:solidFill>
                <a:schemeClr val="tx1"/>
              </a:solidFill>
              <a:latin typeface="Times New Roman" pitchFamily="18" charset="0"/>
              <a:ea typeface="+mn-ea"/>
              <a:cs typeface="Times New Roman" pitchFamily="18" charset="0"/>
            </a:rPr>
            <a:t>Model created by Justin P. Heavey and Dr. Timothy A. Volk  in cooperation with NYSDOT as part of research project C-06-09:</a:t>
          </a:r>
        </a:p>
        <a:p>
          <a:r>
            <a:rPr lang="en-US" sz="1100" i="0" baseline="0">
              <a:solidFill>
                <a:schemeClr val="tx1"/>
              </a:solidFill>
              <a:latin typeface="Times New Roman" pitchFamily="18" charset="0"/>
              <a:ea typeface="+mn-ea"/>
              <a:cs typeface="Times New Roman" pitchFamily="18" charset="0"/>
            </a:rPr>
            <a:t>"Designing, developing, and implementing a living snow fence program for New York State"</a:t>
          </a:r>
          <a:endParaRPr lang="en-US">
            <a:latin typeface="Times New Roman" pitchFamily="18" charset="0"/>
            <a:cs typeface="Times New Roman" pitchFamily="18" charset="0"/>
          </a:endParaRPr>
        </a:p>
        <a:p>
          <a:pPr fontAlgn="base"/>
          <a:endParaRPr lang="en-US" sz="1100" i="0" baseline="0">
            <a:solidFill>
              <a:schemeClr val="tx1"/>
            </a:solidFill>
            <a:latin typeface="Times New Roman" pitchFamily="18" charset="0"/>
            <a:ea typeface="+mn-ea"/>
            <a:cs typeface="Times New Roman" pitchFamily="18" charset="0"/>
          </a:endParaRPr>
        </a:p>
        <a:p>
          <a:r>
            <a:rPr lang="en-US" sz="1100" i="0" baseline="0">
              <a:solidFill>
                <a:schemeClr val="tx1"/>
              </a:solidFill>
              <a:latin typeface="Times New Roman" pitchFamily="18" charset="0"/>
              <a:ea typeface="+mn-ea"/>
              <a:cs typeface="Times New Roman" pitchFamily="18" charset="0"/>
            </a:rPr>
            <a:t>Justin P. Heavey</a:t>
          </a:r>
          <a:endParaRPr lang="en-US">
            <a:latin typeface="Times New Roman" pitchFamily="18" charset="0"/>
            <a:cs typeface="Times New Roman" pitchFamily="18" charset="0"/>
          </a:endParaRPr>
        </a:p>
        <a:p>
          <a:r>
            <a:rPr lang="en-US" sz="1100" i="0" baseline="0">
              <a:solidFill>
                <a:schemeClr val="tx1"/>
              </a:solidFill>
              <a:latin typeface="Times New Roman" pitchFamily="18" charset="0"/>
              <a:ea typeface="+mn-ea"/>
              <a:cs typeface="Times New Roman" pitchFamily="18" charset="0"/>
            </a:rPr>
            <a:t>Senior Research Support Specialist</a:t>
          </a:r>
          <a:r>
            <a:rPr lang="en-US" sz="1100" i="0" baseline="30000">
              <a:solidFill>
                <a:schemeClr val="tx1"/>
              </a:solidFill>
              <a:latin typeface="Times New Roman" pitchFamily="18" charset="0"/>
              <a:ea typeface="+mn-ea"/>
              <a:cs typeface="Times New Roman" pitchFamily="18" charset="0"/>
            </a:rPr>
            <a:t>1</a:t>
          </a:r>
          <a:endParaRPr lang="en-US" baseline="30000">
            <a:latin typeface="Times New Roman" pitchFamily="18" charset="0"/>
            <a:cs typeface="Times New Roman" pitchFamily="18" charset="0"/>
          </a:endParaRPr>
        </a:p>
        <a:p>
          <a:pPr fontAlgn="base"/>
          <a:endParaRPr lang="en-US" sz="1100" i="0" baseline="0">
            <a:solidFill>
              <a:schemeClr val="tx1"/>
            </a:solidFill>
            <a:latin typeface="Times New Roman" pitchFamily="18" charset="0"/>
            <a:ea typeface="+mn-ea"/>
            <a:cs typeface="Times New Roman" pitchFamily="18" charset="0"/>
          </a:endParaRPr>
        </a:p>
        <a:p>
          <a:r>
            <a:rPr lang="en-US" sz="1100" i="0" baseline="0">
              <a:solidFill>
                <a:schemeClr val="tx1"/>
              </a:solidFill>
              <a:latin typeface="Times New Roman" pitchFamily="18" charset="0"/>
              <a:ea typeface="+mn-ea"/>
              <a:cs typeface="Times New Roman" pitchFamily="18" charset="0"/>
            </a:rPr>
            <a:t>Dr. Timothy A. Volk </a:t>
          </a:r>
          <a:endParaRPr lang="en-US">
            <a:latin typeface="Times New Roman" pitchFamily="18" charset="0"/>
            <a:cs typeface="Times New Roman" pitchFamily="18" charset="0"/>
          </a:endParaRPr>
        </a:p>
        <a:p>
          <a:r>
            <a:rPr lang="en-US" sz="1100" i="0" baseline="0">
              <a:solidFill>
                <a:schemeClr val="tx1"/>
              </a:solidFill>
              <a:latin typeface="Times New Roman" pitchFamily="18" charset="0"/>
              <a:ea typeface="+mn-ea"/>
              <a:cs typeface="Times New Roman" pitchFamily="18" charset="0"/>
            </a:rPr>
            <a:t>Senior Research Associate</a:t>
          </a:r>
          <a:r>
            <a:rPr lang="en-US" sz="1100" i="0" baseline="30000">
              <a:solidFill>
                <a:schemeClr val="tx1"/>
              </a:solidFill>
              <a:latin typeface="+mn-lt"/>
              <a:ea typeface="+mn-ea"/>
              <a:cs typeface="+mn-cs"/>
            </a:rPr>
            <a:t>1</a:t>
          </a:r>
          <a:endParaRPr lang="en-US">
            <a:latin typeface="Times New Roman" pitchFamily="18" charset="0"/>
            <a:cs typeface="Times New Roman" pitchFamily="18" charset="0"/>
          </a:endParaRPr>
        </a:p>
        <a:p>
          <a:pPr fontAlgn="base"/>
          <a:endParaRPr lang="en-US" sz="1100" i="0" baseline="0">
            <a:solidFill>
              <a:schemeClr val="tx1"/>
            </a:solidFill>
            <a:latin typeface="Times New Roman" pitchFamily="18" charset="0"/>
            <a:ea typeface="+mn-ea"/>
            <a:cs typeface="Times New Roman" pitchFamily="18" charset="0"/>
          </a:endParaRPr>
        </a:p>
        <a:p>
          <a:r>
            <a:rPr lang="en-US" sz="1100" i="0" baseline="0">
              <a:solidFill>
                <a:schemeClr val="tx1"/>
              </a:solidFill>
              <a:latin typeface="Times New Roman" pitchFamily="18" charset="0"/>
              <a:ea typeface="+mn-ea"/>
              <a:cs typeface="Times New Roman" pitchFamily="18" charset="0"/>
            </a:rPr>
            <a:t>Department of Forestry &amp; Natural Resource Management</a:t>
          </a:r>
          <a:r>
            <a:rPr lang="en-US" sz="1100" i="0" baseline="30000">
              <a:solidFill>
                <a:schemeClr val="tx1"/>
              </a:solidFill>
              <a:latin typeface="+mn-lt"/>
              <a:ea typeface="+mn-ea"/>
              <a:cs typeface="+mn-cs"/>
            </a:rPr>
            <a:t>1</a:t>
          </a:r>
          <a:endParaRPr lang="en-US">
            <a:latin typeface="Times New Roman" pitchFamily="18" charset="0"/>
            <a:cs typeface="Times New Roman" pitchFamily="18" charset="0"/>
          </a:endParaRPr>
        </a:p>
        <a:p>
          <a:r>
            <a:rPr lang="en-US" sz="1100" i="0" baseline="0">
              <a:solidFill>
                <a:schemeClr val="tx1"/>
              </a:solidFill>
              <a:latin typeface="Times New Roman" pitchFamily="18" charset="0"/>
              <a:ea typeface="+mn-ea"/>
              <a:cs typeface="Times New Roman" pitchFamily="18" charset="0"/>
            </a:rPr>
            <a:t>Willow Biomass Project</a:t>
          </a:r>
        </a:p>
        <a:p>
          <a:r>
            <a:rPr lang="en-US" sz="1100" i="0" baseline="0">
              <a:solidFill>
                <a:schemeClr val="tx1"/>
              </a:solidFill>
              <a:latin typeface="Times New Roman" pitchFamily="18" charset="0"/>
              <a:ea typeface="+mn-ea"/>
              <a:cs typeface="Times New Roman" pitchFamily="18" charset="0"/>
            </a:rPr>
            <a:t>State University of New York - College of Environmental Science and Forestry (SUNY ESF)</a:t>
          </a:r>
        </a:p>
        <a:p>
          <a:r>
            <a:rPr lang="en-US" sz="1100" i="0" baseline="0">
              <a:solidFill>
                <a:schemeClr val="tx1"/>
              </a:solidFill>
              <a:latin typeface="Times New Roman" pitchFamily="18" charset="0"/>
              <a:ea typeface="+mn-ea"/>
              <a:cs typeface="Times New Roman" pitchFamily="18" charset="0"/>
            </a:rPr>
            <a:t>SUNY Research Foundation</a:t>
          </a:r>
          <a:endParaRPr lang="en-US">
            <a:latin typeface="Times New Roman" pitchFamily="18" charset="0"/>
            <a:cs typeface="Times New Roman" pitchFamily="18" charset="0"/>
          </a:endParaRPr>
        </a:p>
        <a:p>
          <a:r>
            <a:rPr lang="en-US" sz="1100" b="0" i="0" baseline="0">
              <a:solidFill>
                <a:schemeClr val="tx1"/>
              </a:solidFill>
              <a:latin typeface="Times New Roman" pitchFamily="18" charset="0"/>
              <a:ea typeface="+mn-ea"/>
              <a:cs typeface="Times New Roman" pitchFamily="18" charset="0"/>
            </a:rPr>
            <a:t>Syracuse, NY</a:t>
          </a:r>
          <a:endParaRPr lang="en-US">
            <a:latin typeface="Times New Roman" pitchFamily="18" charset="0"/>
            <a:cs typeface="Times New Roman" pitchFamily="18" charset="0"/>
          </a:endParaRPr>
        </a:p>
        <a:p>
          <a:pPr fontAlgn="base"/>
          <a:r>
            <a:rPr lang="en-US" sz="1100" b="0" i="0" baseline="0">
              <a:solidFill>
                <a:schemeClr val="tx1"/>
              </a:solidFill>
              <a:latin typeface="Times New Roman" pitchFamily="18" charset="0"/>
              <a:ea typeface="+mn-ea"/>
              <a:cs typeface="Times New Roman" pitchFamily="18" charset="0"/>
            </a:rPr>
            <a:t>2013</a:t>
          </a:r>
        </a:p>
        <a:p>
          <a:pPr fontAlgn="base"/>
          <a:endParaRPr lang="en-US" sz="1100" b="0" i="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u="sng">
              <a:solidFill>
                <a:schemeClr val="tx1"/>
              </a:solidFill>
              <a:latin typeface="Times New Roman" pitchFamily="18" charset="0"/>
              <a:ea typeface="+mn-ea"/>
              <a:cs typeface="Times New Roman" pitchFamily="18" charset="0"/>
            </a:rPr>
            <a:t>Works Cited</a:t>
          </a: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Times New Roman" pitchFamily="18" charset="0"/>
              <a:ea typeface="+mn-ea"/>
              <a:cs typeface="Times New Roman" pitchFamily="18" charset="0"/>
            </a:rPr>
            <a:t>Buchholz, T., Volk,</a:t>
          </a:r>
          <a:r>
            <a:rPr lang="en-US" sz="1100" baseline="0">
              <a:solidFill>
                <a:schemeClr val="tx1"/>
              </a:solidFill>
              <a:latin typeface="Times New Roman" pitchFamily="18" charset="0"/>
              <a:ea typeface="+mn-ea"/>
              <a:cs typeface="Times New Roman" pitchFamily="18" charset="0"/>
            </a:rPr>
            <a:t> T.A., Abrahamson, L., and Smart, L., 2010.   </a:t>
          </a:r>
          <a:r>
            <a:rPr lang="en-US" sz="1100" i="1" baseline="0">
              <a:solidFill>
                <a:schemeClr val="tx1"/>
              </a:solidFill>
              <a:latin typeface="Times New Roman" pitchFamily="18" charset="0"/>
              <a:ea typeface="+mn-ea"/>
              <a:cs typeface="Times New Roman" pitchFamily="18" charset="0"/>
            </a:rPr>
            <a:t>EcoWillow - An economic analysis tool for willow short-rotation coppice for woodchip production. </a:t>
          </a:r>
          <a:r>
            <a:rPr lang="en-US" sz="1100" i="0" baseline="0">
              <a:solidFill>
                <a:schemeClr val="tx1"/>
              </a:solidFill>
              <a:latin typeface="Times New Roman" pitchFamily="18" charset="0"/>
              <a:ea typeface="+mn-ea"/>
              <a:cs typeface="Times New Roman" pitchFamily="18" charset="0"/>
            </a:rPr>
            <a:t>SUNY ESF,Syracuse, NY. </a:t>
          </a:r>
          <a:endParaRPr lang="en-US" sz="110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Times New Roman" pitchFamily="18" charset="0"/>
              <a:ea typeface="+mn-ea"/>
              <a:cs typeface="Times New Roman" pitchFamily="18" charset="0"/>
            </a:rPr>
            <a:t>Daigneault W.,  &amp; Betters, D.R., 2000.  “</a:t>
          </a:r>
          <a:r>
            <a:rPr lang="en-US" sz="1100" i="1">
              <a:solidFill>
                <a:schemeClr val="tx1"/>
              </a:solidFill>
              <a:latin typeface="Times New Roman" pitchFamily="18" charset="0"/>
              <a:ea typeface="+mn-ea"/>
              <a:cs typeface="Times New Roman" pitchFamily="18" charset="0"/>
            </a:rPr>
            <a:t>A comparison of the economic efficiency of living and artificial snow fence designs for road protection </a:t>
          </a:r>
          <a:r>
            <a:rPr lang="en-US" sz="1100">
              <a:solidFill>
                <a:schemeClr val="tx1"/>
              </a:solidFill>
              <a:latin typeface="Times New Roman" pitchFamily="18" charset="0"/>
              <a:ea typeface="+mn-ea"/>
              <a:cs typeface="Times New Roman" pitchFamily="18" charset="0"/>
            </a:rPr>
            <a:t>”.   Western Journal of Applied Forestry. 15:2: 1 April 2000, p70-74.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Times New Roman" pitchFamily="18" charset="0"/>
              <a:ea typeface="+mn-ea"/>
              <a:cs typeface="Times New Roman" pitchFamily="18" charset="0"/>
            </a:rPr>
            <a:t>Doan, J., 2002.  </a:t>
          </a:r>
          <a:r>
            <a:rPr lang="en-US" sz="1100" i="1">
              <a:solidFill>
                <a:schemeClr val="tx1"/>
              </a:solidFill>
              <a:latin typeface="Times New Roman" pitchFamily="18" charset="0"/>
              <a:ea typeface="+mn-ea"/>
              <a:cs typeface="Times New Roman" pitchFamily="18" charset="0"/>
            </a:rPr>
            <a:t>Mn/DOT Snow</a:t>
          </a:r>
          <a:r>
            <a:rPr lang="en-US" sz="1100" i="1" baseline="0">
              <a:solidFill>
                <a:schemeClr val="tx1"/>
              </a:solidFill>
              <a:latin typeface="Times New Roman" pitchFamily="18" charset="0"/>
              <a:ea typeface="+mn-ea"/>
              <a:cs typeface="Times New Roman" pitchFamily="18" charset="0"/>
            </a:rPr>
            <a:t> control benefit/cost analysis. </a:t>
          </a:r>
          <a:r>
            <a:rPr lang="en-US" sz="1100" baseline="0">
              <a:solidFill>
                <a:schemeClr val="tx1"/>
              </a:solidFill>
              <a:latin typeface="Times New Roman" pitchFamily="18" charset="0"/>
              <a:ea typeface="+mn-ea"/>
              <a:cs typeface="Times New Roman" pitchFamily="18" charset="0"/>
            </a:rPr>
            <a:t> Mn/DOT Office of Investment Management. </a:t>
          </a:r>
          <a:endParaRPr lang="en-US" sz="110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Times New Roman" pitchFamily="18" charset="0"/>
              <a:ea typeface="+mn-ea"/>
              <a:cs typeface="Times New Roman" pitchFamily="18" charset="0"/>
            </a:rPr>
            <a:t>Gullickson, D., Josiah, S.J., Flynn, P., 1999.  </a:t>
          </a:r>
          <a:r>
            <a:rPr lang="en-US" sz="1100" i="1">
              <a:solidFill>
                <a:schemeClr val="tx1"/>
              </a:solidFill>
              <a:latin typeface="Times New Roman" pitchFamily="18" charset="0"/>
              <a:ea typeface="+mn-ea"/>
              <a:cs typeface="Times New Roman" pitchFamily="18" charset="0"/>
            </a:rPr>
            <a:t>Catching snow with living snow fences.</a:t>
          </a:r>
          <a:r>
            <a:rPr lang="en-US" sz="1100">
              <a:solidFill>
                <a:schemeClr val="tx1"/>
              </a:solidFill>
              <a:latin typeface="Times New Roman" pitchFamily="18" charset="0"/>
              <a:ea typeface="+mn-ea"/>
              <a:cs typeface="Times New Roman" pitchFamily="18" charset="0"/>
            </a:rPr>
            <a:t>  University of Minnesota.  </a:t>
          </a: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latin typeface="Times New Roman" pitchFamily="18" charset="0"/>
              <a:ea typeface="+mn-ea"/>
              <a:cs typeface="Times New Roman" pitchFamily="18" charset="0"/>
            </a:rPr>
            <a:t>Heavey, J.P., Volk, T.A.,  and Abrahamson, L., 2012.  Unpublished data. Designing, developing, and implementing a living snow fence program for New York State. SUNY ESF, Syracuse, NY. </a:t>
          </a: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latin typeface="Times New Roman" pitchFamily="18" charset="0"/>
              <a:ea typeface="+mn-ea"/>
              <a:cs typeface="Times New Roman" pitchFamily="18" charset="0"/>
            </a:rPr>
            <a:t>Heavey, J.P., 2013.  Unpublished data. Designing, developing, and implementing a living snow fence program for New York State. SUNY ESF, Syracuse, NY. </a:t>
          </a:r>
        </a:p>
        <a:p>
          <a:pPr marL="0" marR="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baseline="0">
              <a:solidFill>
                <a:schemeClr val="tx1"/>
              </a:solidFill>
              <a:latin typeface="Times New Roman" pitchFamily="18" charset="0"/>
              <a:ea typeface="+mn-ea"/>
              <a:cs typeface="Times New Roman" pitchFamily="18" charset="0"/>
            </a:rPr>
            <a:t>NYSDOT, 2012.  </a:t>
          </a:r>
          <a:r>
            <a:rPr lang="en-US" sz="1100" i="1" baseline="0">
              <a:solidFill>
                <a:schemeClr val="tx1"/>
              </a:solidFill>
              <a:latin typeface="Times New Roman" pitchFamily="18" charset="0"/>
              <a:ea typeface="+mn-ea"/>
              <a:cs typeface="Times New Roman" pitchFamily="18" charset="0"/>
            </a:rPr>
            <a:t>Highway maintenance guidelines: Chapter 5 Snow and ice control. </a:t>
          </a:r>
          <a:r>
            <a:rPr lang="en-US" sz="1100" i="0" baseline="0">
              <a:solidFill>
                <a:schemeClr val="tx1"/>
              </a:solidFill>
              <a:latin typeface="Times New Roman" pitchFamily="18" charset="0"/>
              <a:ea typeface="+mn-ea"/>
              <a:cs typeface="Times New Roman" pitchFamily="18" charset="0"/>
            </a:rPr>
            <a:t> New York State Department of Transportation, Operations, Office of Transportation Maintenance</a:t>
          </a:r>
          <a:r>
            <a:rPr lang="en-US" sz="1100" i="1" baseline="0">
              <a:solidFill>
                <a:schemeClr val="tx1"/>
              </a:solidFill>
              <a:latin typeface="Times New Roman" pitchFamily="18" charset="0"/>
              <a:ea typeface="+mn-ea"/>
              <a:cs typeface="Times New Roman" pitchFamily="18" charset="0"/>
            </a:rPr>
            <a:t> . </a:t>
          </a:r>
          <a:r>
            <a:rPr lang="en-US" sz="1100" i="0" baseline="0">
              <a:solidFill>
                <a:schemeClr val="tx1"/>
              </a:solidFill>
              <a:latin typeface="Times New Roman" pitchFamily="18" charset="0"/>
              <a:ea typeface="+mn-ea"/>
              <a:cs typeface="Times New Roman" pitchFamily="18" charset="0"/>
            </a:rPr>
            <a:t>Available at: </a:t>
          </a:r>
        </a:p>
        <a:p>
          <a:pPr marL="0" marR="0" indent="0" defTabSz="914400" eaLnBrk="1" fontAlgn="auto" latinLnBrk="0" hangingPunct="1">
            <a:lnSpc>
              <a:spcPct val="100000"/>
            </a:lnSpc>
            <a:spcBef>
              <a:spcPts val="0"/>
            </a:spcBef>
            <a:spcAft>
              <a:spcPts val="0"/>
            </a:spcAft>
            <a:buClrTx/>
            <a:buSzTx/>
            <a:buFontTx/>
            <a:buNone/>
            <a:tabLst/>
            <a:defRPr/>
          </a:pPr>
          <a:r>
            <a:rPr lang="en-US" sz="1100" i="0" baseline="0">
              <a:solidFill>
                <a:schemeClr val="tx1"/>
              </a:solidFill>
              <a:latin typeface="Times New Roman" pitchFamily="18" charset="0"/>
              <a:ea typeface="+mn-ea"/>
              <a:cs typeface="Times New Roman" pitchFamily="18" charset="0"/>
            </a:rPr>
            <a:t>https://www.dot.ny.gov/divisions/operating/oom/transportation-maintenance/repository/HMG%20Section5.pdf</a:t>
          </a:r>
        </a:p>
        <a:p>
          <a:pPr marL="0" marR="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latin typeface="Times New Roman" pitchFamily="18" charset="0"/>
              <a:ea typeface="+mn-ea"/>
              <a:cs typeface="Times New Roman" pitchFamily="18" charset="0"/>
            </a:rPr>
            <a:t>NYSDOT, 2010a.  </a:t>
          </a:r>
          <a:r>
            <a:rPr lang="en-US" sz="1100" i="1" baseline="0">
              <a:solidFill>
                <a:schemeClr val="tx1"/>
              </a:solidFill>
              <a:latin typeface="Times New Roman" pitchFamily="18" charset="0"/>
              <a:ea typeface="+mn-ea"/>
              <a:cs typeface="Times New Roman" pitchFamily="18" charset="0"/>
            </a:rPr>
            <a:t>Average accident costs/severity distribution state highways 2010</a:t>
          </a:r>
          <a:r>
            <a:rPr lang="en-US" sz="1100" i="0" baseline="0">
              <a:solidFill>
                <a:schemeClr val="tx1"/>
              </a:solidFill>
              <a:latin typeface="Times New Roman" pitchFamily="18" charset="0"/>
              <a:ea typeface="+mn-ea"/>
              <a:cs typeface="Times New Roman" pitchFamily="18" charset="0"/>
            </a:rPr>
            <a:t>.  New York State Department of Transportation, </a:t>
          </a:r>
          <a:r>
            <a:rPr lang="en-US" sz="1100" i="0">
              <a:solidFill>
                <a:schemeClr val="tx1"/>
              </a:solidFill>
              <a:latin typeface="Times New Roman" pitchFamily="18" charset="0"/>
              <a:ea typeface="+mn-ea"/>
              <a:cs typeface="Times New Roman" pitchFamily="18" charset="0"/>
            </a:rPr>
            <a:t>Safety</a:t>
          </a:r>
          <a:r>
            <a:rPr lang="en-US" sz="1100" i="0" baseline="0">
              <a:solidFill>
                <a:schemeClr val="tx1"/>
              </a:solidFill>
              <a:latin typeface="Times New Roman" pitchFamily="18" charset="0"/>
              <a:ea typeface="+mn-ea"/>
              <a:cs typeface="Times New Roman" pitchFamily="18" charset="0"/>
            </a:rPr>
            <a:t> Information Management System. Available at: https://www.dot.ny.gov/divisions/operating/osss/highway/accident-costs</a:t>
          </a: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latin typeface="Times New Roman" pitchFamily="18" charset="0"/>
              <a:ea typeface="+mn-ea"/>
              <a:cs typeface="Times New Roman" pitchFamily="18" charset="0"/>
            </a:rPr>
            <a:t>NYSDOT,</a:t>
          </a:r>
          <a:r>
            <a:rPr lang="en-US" sz="1100" i="0" baseline="0">
              <a:solidFill>
                <a:schemeClr val="tx1"/>
              </a:solidFill>
              <a:latin typeface="Times New Roman" pitchFamily="18" charset="0"/>
              <a:ea typeface="+mn-ea"/>
              <a:cs typeface="Times New Roman" pitchFamily="18" charset="0"/>
            </a:rPr>
            <a:t> 2010b.  </a:t>
          </a:r>
          <a:r>
            <a:rPr lang="en-US" sz="1100" i="1">
              <a:solidFill>
                <a:schemeClr val="tx1"/>
              </a:solidFill>
              <a:latin typeface="Times New Roman" pitchFamily="18" charset="0"/>
              <a:ea typeface="+mn-ea"/>
              <a:cs typeface="Times New Roman" pitchFamily="18" charset="0"/>
            </a:rPr>
            <a:t>GreenLITES Project Design Certification Program: Recognizing Leadership In Transportation and Environmental Sustainability.</a:t>
          </a:r>
          <a:r>
            <a:rPr lang="en-US" sz="1100" baseline="0">
              <a:solidFill>
                <a:schemeClr val="tx1"/>
              </a:solidFill>
              <a:latin typeface="Times New Roman" pitchFamily="18" charset="0"/>
              <a:ea typeface="+mn-ea"/>
              <a:cs typeface="Times New Roman" pitchFamily="18" charset="0"/>
            </a:rPr>
            <a:t>  </a:t>
          </a:r>
          <a:r>
            <a:rPr lang="en-US" sz="1100" i="0" baseline="0">
              <a:solidFill>
                <a:schemeClr val="tx1"/>
              </a:solidFill>
              <a:latin typeface="Times New Roman" pitchFamily="18" charset="0"/>
              <a:ea typeface="+mn-ea"/>
              <a:cs typeface="Times New Roman" pitchFamily="18" charset="0"/>
            </a:rPr>
            <a:t>New York State Department of Transportation</a:t>
          </a:r>
          <a:r>
            <a:rPr lang="en-US" sz="1100" baseline="0">
              <a:solidFill>
                <a:schemeClr val="tx1"/>
              </a:solidFill>
              <a:latin typeface="Times New Roman" pitchFamily="18" charset="0"/>
              <a:ea typeface="+mn-ea"/>
              <a:cs typeface="Times New Roman" pitchFamily="18" charset="0"/>
            </a:rPr>
            <a:t>. </a:t>
          </a:r>
          <a:r>
            <a:rPr lang="en-US" sz="1100">
              <a:solidFill>
                <a:schemeClr val="tx1"/>
              </a:solidFill>
              <a:latin typeface="Times New Roman" pitchFamily="18" charset="0"/>
              <a:ea typeface="+mn-ea"/>
              <a:cs typeface="Times New Roman" pitchFamily="18" charset="0"/>
            </a:rPr>
            <a:t>Available at: https://www.dot.ny.gov/programs/greenlites/project-design-cert</a:t>
          </a: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latin typeface="Times New Roman" pitchFamily="18" charset="0"/>
              <a:ea typeface="+mn-ea"/>
              <a:cs typeface="Times New Roman" pitchFamily="18" charset="0"/>
            </a:rPr>
            <a:t>Streed, E., and Walton,</a:t>
          </a:r>
          <a:r>
            <a:rPr lang="en-US" sz="1100" i="0" baseline="0">
              <a:solidFill>
                <a:schemeClr val="tx1"/>
              </a:solidFill>
              <a:latin typeface="Times New Roman" pitchFamily="18" charset="0"/>
              <a:ea typeface="+mn-ea"/>
              <a:cs typeface="Times New Roman" pitchFamily="18" charset="0"/>
            </a:rPr>
            <a:t> J., 2001. </a:t>
          </a:r>
          <a:r>
            <a:rPr lang="en-US" sz="1100" i="1" baseline="0">
              <a:solidFill>
                <a:schemeClr val="tx1"/>
              </a:solidFill>
              <a:latin typeface="Times New Roman" pitchFamily="18" charset="0"/>
              <a:ea typeface="+mn-ea"/>
              <a:cs typeface="Times New Roman" pitchFamily="18" charset="0"/>
            </a:rPr>
            <a:t>Producing marketable products from living snow fences.  </a:t>
          </a:r>
          <a:r>
            <a:rPr lang="en-US" sz="1100" i="0" baseline="0">
              <a:solidFill>
                <a:schemeClr val="tx1"/>
              </a:solidFill>
              <a:latin typeface="Times New Roman" pitchFamily="18" charset="0"/>
              <a:ea typeface="+mn-ea"/>
              <a:cs typeface="Times New Roman" pitchFamily="18" charset="0"/>
            </a:rPr>
            <a:t>University of Minnesota Extension. Available at: http://www.extension.umn.edu/distribution/naturalresources/components/DD7646.pdf</a:t>
          </a:r>
        </a:p>
        <a:p>
          <a:pPr marL="0" marR="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Times New Roman" pitchFamily="18" charset="0"/>
              <a:ea typeface="+mn-ea"/>
              <a:cs typeface="Times New Roman" pitchFamily="18" charset="0"/>
            </a:rPr>
            <a:t>Tabler, R.D. 2003.  </a:t>
          </a:r>
          <a:r>
            <a:rPr lang="en-US" sz="1100" i="1">
              <a:solidFill>
                <a:schemeClr val="tx1"/>
              </a:solidFill>
              <a:latin typeface="Times New Roman" pitchFamily="18" charset="0"/>
              <a:ea typeface="+mn-ea"/>
              <a:cs typeface="Times New Roman" pitchFamily="18" charset="0"/>
            </a:rPr>
            <a:t>Controlling blowing and drifting snow with snow fences and road design.</a:t>
          </a:r>
          <a:r>
            <a:rPr lang="en-US" sz="1100">
              <a:solidFill>
                <a:schemeClr val="tx1"/>
              </a:solidFill>
              <a:latin typeface="Times New Roman" pitchFamily="18" charset="0"/>
              <a:ea typeface="+mn-ea"/>
              <a:cs typeface="Times New Roman" pitchFamily="18" charset="0"/>
            </a:rPr>
            <a:t>  Tabler and Associates. Niwot, CO. </a:t>
          </a: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latin typeface="Times New Roman" pitchFamily="18" charset="0"/>
              <a:ea typeface="+mn-ea"/>
              <a:cs typeface="Times New Roman" pitchFamily="18" charset="0"/>
            </a:rPr>
            <a:t>Tabler R.D., &amp; Meena, J.A., 2006</a:t>
          </a:r>
          <a:r>
            <a:rPr lang="en-US" sz="1100" i="1">
              <a:solidFill>
                <a:schemeClr val="tx1"/>
              </a:solidFill>
              <a:latin typeface="Times New Roman" pitchFamily="18" charset="0"/>
              <a:ea typeface="+mn-ea"/>
              <a:cs typeface="Times New Roman" pitchFamily="18" charset="0"/>
            </a:rPr>
            <a:t>. </a:t>
          </a:r>
          <a:r>
            <a:rPr lang="en-US" sz="1100" i="1">
              <a:latin typeface="Times New Roman" pitchFamily="18" charset="0"/>
              <a:cs typeface="Times New Roman" pitchFamily="18" charset="0"/>
            </a:rPr>
            <a:t>Effects of Snow Fences on Crashes and Road Closures: A 34-Year Study on Wyoming Interstate-80</a:t>
          </a:r>
          <a:r>
            <a:rPr lang="en-US" sz="1100" i="0">
              <a:latin typeface="Times New Roman" pitchFamily="18" charset="0"/>
              <a:cs typeface="Times New Roman" pitchFamily="18" charset="0"/>
            </a:rPr>
            <a:t>. </a:t>
          </a:r>
          <a:r>
            <a:rPr lang="en-US" sz="1100" i="0" baseline="0">
              <a:latin typeface="Times New Roman" pitchFamily="18" charset="0"/>
              <a:cs typeface="Times New Roman" pitchFamily="18" charset="0"/>
            </a:rPr>
            <a:t> Cold regions engineering 2006.</a:t>
          </a:r>
        </a:p>
        <a:p>
          <a:pPr marL="0" marR="0" indent="0" defTabSz="914400" eaLnBrk="1" fontAlgn="auto" latinLnBrk="0" hangingPunct="1">
            <a:lnSpc>
              <a:spcPct val="100000"/>
            </a:lnSpc>
            <a:spcBef>
              <a:spcPts val="0"/>
            </a:spcBef>
            <a:spcAft>
              <a:spcPts val="0"/>
            </a:spcAft>
            <a:buClrTx/>
            <a:buSzTx/>
            <a:buFontTx/>
            <a:buNone/>
            <a:tabLst/>
            <a:defRPr/>
          </a:pPr>
          <a:endParaRPr lang="en-US" sz="1100" b="1" i="0">
            <a:solidFill>
              <a:schemeClr val="tx1"/>
            </a:solidFill>
            <a:latin typeface="Times New Roman" pitchFamily="18" charset="0"/>
            <a:ea typeface="+mn-ea"/>
            <a:cs typeface="Times New Roman" pitchFamily="18" charset="0"/>
          </a:endParaRPr>
        </a:p>
        <a:p>
          <a:endParaRPr lang="en-US" sz="1100" i="0">
            <a:solidFill>
              <a:schemeClr val="tx1"/>
            </a:solidFill>
            <a:latin typeface="Times New Roman" pitchFamily="18" charset="0"/>
            <a:ea typeface="+mn-ea"/>
            <a:cs typeface="Times New Roman" pitchFamily="18" charset="0"/>
          </a:endParaRPr>
        </a:p>
        <a:p>
          <a:r>
            <a:rPr lang="en-US" sz="1100" i="0">
              <a:solidFill>
                <a:schemeClr val="tx1"/>
              </a:solidFill>
              <a:latin typeface="Times New Roman" pitchFamily="18" charset="0"/>
              <a:ea typeface="+mn-ea"/>
              <a:cs typeface="Times New Roman" pitchFamily="18" charset="0"/>
            </a:rPr>
            <a:t>U.S. Department of Transportation ,</a:t>
          </a:r>
          <a:r>
            <a:rPr lang="en-US" sz="1100" i="0" baseline="0">
              <a:solidFill>
                <a:schemeClr val="tx1"/>
              </a:solidFill>
              <a:latin typeface="Times New Roman" pitchFamily="18" charset="0"/>
              <a:ea typeface="+mn-ea"/>
              <a:cs typeface="Times New Roman" pitchFamily="18" charset="0"/>
            </a:rPr>
            <a:t> 2003.</a:t>
          </a:r>
          <a:r>
            <a:rPr lang="en-US" sz="1100" i="0">
              <a:solidFill>
                <a:schemeClr val="tx1"/>
              </a:solidFill>
              <a:latin typeface="Times New Roman" pitchFamily="18" charset="0"/>
              <a:ea typeface="+mn-ea"/>
              <a:cs typeface="Times New Roman" pitchFamily="18" charset="0"/>
            </a:rPr>
            <a:t> R</a:t>
          </a:r>
          <a:r>
            <a:rPr lang="en-US" sz="1100" i="1">
              <a:solidFill>
                <a:schemeClr val="tx1"/>
              </a:solidFill>
              <a:latin typeface="Times New Roman" pitchFamily="18" charset="0"/>
              <a:ea typeface="+mn-ea"/>
              <a:cs typeface="Times New Roman" pitchFamily="18" charset="0"/>
            </a:rPr>
            <a:t>evised Departmental Guidance: Valuation of Travel Time in Economic Analysis.</a:t>
          </a:r>
          <a:r>
            <a:rPr lang="en-US" sz="1100" i="1" baseline="0">
              <a:solidFill>
                <a:schemeClr val="tx1"/>
              </a:solidFill>
              <a:latin typeface="Times New Roman" pitchFamily="18" charset="0"/>
              <a:ea typeface="+mn-ea"/>
              <a:cs typeface="Times New Roman" pitchFamily="18" charset="0"/>
            </a:rPr>
            <a:t> </a:t>
          </a:r>
          <a:r>
            <a:rPr lang="en-US" sz="1100" i="0">
              <a:solidFill>
                <a:schemeClr val="tx1"/>
              </a:solidFill>
              <a:latin typeface="Times New Roman" pitchFamily="18" charset="0"/>
              <a:ea typeface="+mn-ea"/>
              <a:cs typeface="Times New Roman" pitchFamily="18" charset="0"/>
            </a:rPr>
            <a:t>Office of the Secretary of Transportation, U.S. Department of Transportation. </a:t>
          </a:r>
        </a:p>
        <a:p>
          <a:r>
            <a:rPr lang="en-US" sz="1100" i="0">
              <a:solidFill>
                <a:schemeClr val="tx1"/>
              </a:solidFill>
              <a:latin typeface="Times New Roman" pitchFamily="18" charset="0"/>
              <a:ea typeface="+mn-ea"/>
              <a:cs typeface="Times New Roman" pitchFamily="18" charset="0"/>
            </a:rPr>
            <a:t>Available at:  http://ostpxweb.dot.gov/policy/Data/VOTrevision1_2-11-03.pdf</a:t>
          </a:r>
        </a:p>
        <a:p>
          <a:pPr marL="0" marR="0" indent="0" defTabSz="914400" eaLnBrk="1" fontAlgn="auto" latinLnBrk="0" hangingPunct="1">
            <a:lnSpc>
              <a:spcPct val="100000"/>
            </a:lnSpc>
            <a:spcBef>
              <a:spcPts val="0"/>
            </a:spcBef>
            <a:spcAft>
              <a:spcPts val="0"/>
            </a:spcAft>
            <a:buClrTx/>
            <a:buSzTx/>
            <a:buFontTx/>
            <a:buNone/>
            <a:tabLst/>
            <a:defRPr/>
          </a:pPr>
          <a:endParaRPr lang="en-US" sz="1100" i="0">
            <a:solidFill>
              <a:schemeClr val="tx1"/>
            </a:solidFill>
            <a:latin typeface="Times New Roman" pitchFamily="18" charset="0"/>
            <a:ea typeface="+mn-ea"/>
            <a:cs typeface="Times New Roman" pitchFamily="18" charset="0"/>
          </a:endParaRPr>
        </a:p>
        <a:p>
          <a:pPr algn="ctr"/>
          <a:endParaRPr lang="en-US" sz="1100" i="0" baseline="0">
            <a:solidFill>
              <a:schemeClr val="tx1"/>
            </a:solidFill>
            <a:latin typeface="Times New Roman" pitchFamily="18" charset="0"/>
            <a:ea typeface="+mn-ea"/>
            <a:cs typeface="Times New Roman" pitchFamily="18" charset="0"/>
          </a:endParaRPr>
        </a:p>
        <a:p>
          <a:pPr algn="ctr"/>
          <a:endParaRPr lang="en-US" sz="1100" i="0" baseline="0">
            <a:solidFill>
              <a:schemeClr val="tx1"/>
            </a:solidFill>
            <a:latin typeface="Times New Roman" pitchFamily="18" charset="0"/>
            <a:ea typeface="+mn-ea"/>
            <a:cs typeface="Times New Roman" pitchFamily="18" charset="0"/>
          </a:endParaRPr>
        </a:p>
        <a:p>
          <a:pPr algn="l"/>
          <a:r>
            <a:rPr lang="en-US" sz="1100" i="0" baseline="0">
              <a:solidFill>
                <a:schemeClr val="tx1"/>
              </a:solidFill>
              <a:latin typeface="Times New Roman" pitchFamily="18" charset="0"/>
              <a:ea typeface="+mn-ea"/>
              <a:cs typeface="Times New Roman" pitchFamily="18" charset="0"/>
            </a:rPr>
            <a:t>Photos credit and courtesy of NYSDOT and SUNY ESF, 2012. </a:t>
          </a:r>
        </a:p>
        <a:p>
          <a:endParaRPr lang="en-US" sz="1100" i="0" baseline="0">
            <a:solidFill>
              <a:schemeClr val="tx1"/>
            </a:solidFill>
            <a:latin typeface="Times New Roman" pitchFamily="18" charset="0"/>
            <a:ea typeface="+mn-ea"/>
            <a:cs typeface="Times New Roman" pitchFamily="18" charset="0"/>
          </a:endParaRPr>
        </a:p>
        <a:p>
          <a:endParaRPr lang="en-US" sz="1100" i="0">
            <a:solidFill>
              <a:schemeClr val="tx1"/>
            </a:solidFill>
            <a:latin typeface="Times New Roman" pitchFamily="18" charset="0"/>
            <a:ea typeface="+mn-ea"/>
            <a:cs typeface="Times New Roman"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0"/>
  </sheetPr>
  <dimension ref="A1:XFB69"/>
  <sheetViews>
    <sheetView showGridLines="0" showRowColHeaders="0" tabSelected="1" topLeftCell="A2" zoomScaleNormal="100" workbookViewId="0">
      <selection activeCell="C60" sqref="C60:I60"/>
    </sheetView>
  </sheetViews>
  <sheetFormatPr defaultRowHeight="15.75"/>
  <cols>
    <col min="1" max="1" width="5" style="3" customWidth="1"/>
    <col min="2" max="2" width="26.85546875" style="4" customWidth="1"/>
    <col min="3" max="6" width="16.7109375" style="6" customWidth="1"/>
    <col min="7" max="7" width="16" style="6" customWidth="1"/>
    <col min="8" max="8" width="2.42578125" style="3" customWidth="1"/>
    <col min="9" max="9" width="17.140625" style="3" customWidth="1"/>
    <col min="10" max="15" width="16.7109375" style="3" customWidth="1"/>
    <col min="16" max="16384" width="9.140625" style="3"/>
  </cols>
  <sheetData>
    <row r="1" spans="1:15" ht="15.75" hidden="1" customHeight="1"/>
    <row r="2" spans="1:15" s="5" customFormat="1" ht="111" customHeight="1">
      <c r="B2" s="29"/>
      <c r="C2" s="30"/>
      <c r="D2" s="30"/>
      <c r="E2" s="30"/>
      <c r="F2" s="30"/>
      <c r="G2" s="30"/>
    </row>
    <row r="3" spans="1:15" s="42" customFormat="1" ht="20.25">
      <c r="A3" s="40"/>
      <c r="B3" s="45" t="s">
        <v>135</v>
      </c>
      <c r="C3" s="41"/>
      <c r="D3" s="41"/>
      <c r="E3" s="41"/>
      <c r="F3" s="41"/>
      <c r="G3" s="41"/>
      <c r="H3" s="41"/>
      <c r="I3" s="41"/>
      <c r="J3" s="43"/>
      <c r="K3" s="43"/>
      <c r="L3" s="43"/>
      <c r="M3" s="43"/>
      <c r="N3" s="43"/>
      <c r="O3" s="44"/>
    </row>
    <row r="10" spans="1:15">
      <c r="D10" s="2"/>
    </row>
    <row r="18" spans="1:15">
      <c r="K18" s="2"/>
    </row>
    <row r="23" spans="1:15" ht="138.75" customHeight="1"/>
    <row r="26" spans="1:15" ht="87.75" customHeight="1"/>
    <row r="27" spans="1:15" s="42" customFormat="1" ht="20.25">
      <c r="A27" s="40"/>
      <c r="B27" s="45" t="s">
        <v>221</v>
      </c>
      <c r="C27" s="41"/>
      <c r="D27" s="41"/>
      <c r="E27" s="41"/>
      <c r="F27" s="41"/>
      <c r="G27" s="41"/>
      <c r="H27" s="41"/>
      <c r="I27" s="41"/>
      <c r="J27" s="43"/>
      <c r="K27" s="43"/>
      <c r="L27" s="43"/>
      <c r="M27" s="43"/>
      <c r="N27" s="43"/>
      <c r="O27" s="44"/>
    </row>
    <row r="29" spans="1:15">
      <c r="B29" s="4" t="s">
        <v>226</v>
      </c>
    </row>
    <row r="31" spans="1:15">
      <c r="B31" s="3"/>
      <c r="F31" s="89" t="s">
        <v>213</v>
      </c>
      <c r="G31" s="194"/>
    </row>
    <row r="32" spans="1:15" ht="15">
      <c r="B32" s="3"/>
    </row>
    <row r="33" spans="1:15">
      <c r="B33" s="3"/>
      <c r="F33" s="89" t="s">
        <v>200</v>
      </c>
      <c r="G33" s="67">
        <v>-3000</v>
      </c>
    </row>
    <row r="34" spans="1:15">
      <c r="C34" s="3"/>
      <c r="F34" s="3"/>
      <c r="G34" s="3"/>
    </row>
    <row r="35" spans="1:15">
      <c r="F35" s="89" t="s">
        <v>201</v>
      </c>
      <c r="G35" s="193"/>
    </row>
    <row r="36" spans="1:15">
      <c r="D36" s="31"/>
      <c r="E36" s="12"/>
    </row>
    <row r="43" spans="1:15" s="11" customFormat="1" ht="91.5" customHeight="1">
      <c r="B43" s="14"/>
    </row>
    <row r="44" spans="1:15" s="42" customFormat="1" ht="20.25">
      <c r="A44" s="40"/>
      <c r="B44" s="45" t="s">
        <v>136</v>
      </c>
      <c r="C44" s="41"/>
      <c r="D44" s="41"/>
      <c r="E44" s="41"/>
      <c r="F44" s="41"/>
      <c r="G44" s="41"/>
      <c r="H44" s="41"/>
      <c r="I44" s="41"/>
      <c r="J44" s="43"/>
      <c r="K44" s="43"/>
      <c r="L44" s="43"/>
      <c r="M44" s="43"/>
      <c r="N44" s="43"/>
      <c r="O44" s="44"/>
    </row>
    <row r="45" spans="1:15" s="11" customFormat="1" ht="19.5" customHeight="1">
      <c r="B45" s="14"/>
    </row>
    <row r="46" spans="1:15" s="11" customFormat="1" ht="28.5" customHeight="1">
      <c r="B46" s="10" t="s">
        <v>81</v>
      </c>
      <c r="C46" s="8"/>
      <c r="D46" s="8"/>
      <c r="E46" s="8"/>
      <c r="F46" s="8"/>
      <c r="G46" s="8"/>
      <c r="H46" s="8"/>
      <c r="I46" s="8"/>
      <c r="J46" s="8"/>
    </row>
    <row r="47" spans="1:15" s="11" customFormat="1" ht="19.5" customHeight="1">
      <c r="B47" s="9" t="s">
        <v>202</v>
      </c>
      <c r="C47" s="198"/>
      <c r="D47" s="198"/>
      <c r="E47" s="198"/>
      <c r="F47" s="198"/>
      <c r="G47" s="198"/>
      <c r="H47" s="198"/>
      <c r="I47" s="198"/>
      <c r="J47" s="12"/>
      <c r="K47" s="13"/>
    </row>
    <row r="48" spans="1:15" s="11" customFormat="1" ht="19.5" customHeight="1">
      <c r="B48" s="9" t="s">
        <v>79</v>
      </c>
      <c r="C48" s="198"/>
      <c r="D48" s="198"/>
      <c r="E48" s="198"/>
      <c r="F48" s="198"/>
      <c r="G48" s="198"/>
      <c r="H48" s="198"/>
      <c r="I48" s="198"/>
      <c r="J48" s="12"/>
      <c r="K48" s="13"/>
    </row>
    <row r="49" spans="2:16382" s="11" customFormat="1" ht="19.5" customHeight="1">
      <c r="B49" s="9" t="s">
        <v>227</v>
      </c>
      <c r="C49" s="198"/>
      <c r="D49" s="198"/>
      <c r="E49" s="198"/>
      <c r="F49" s="198"/>
      <c r="G49" s="198"/>
      <c r="H49" s="198"/>
      <c r="I49" s="198"/>
      <c r="J49" s="12"/>
      <c r="K49" s="13"/>
    </row>
    <row r="50" spans="2:16382" s="11" customFormat="1" ht="19.5" customHeight="1">
      <c r="B50" s="9" t="s">
        <v>80</v>
      </c>
      <c r="C50" s="198"/>
      <c r="D50" s="198"/>
      <c r="E50" s="198"/>
      <c r="F50" s="198"/>
      <c r="G50" s="198"/>
      <c r="H50" s="198"/>
      <c r="I50" s="198"/>
      <c r="J50" s="12"/>
      <c r="K50" s="13"/>
    </row>
    <row r="51" spans="2:16382" s="11" customFormat="1" ht="19.5" customHeight="1">
      <c r="B51" s="9" t="s">
        <v>228</v>
      </c>
      <c r="C51" s="195"/>
      <c r="D51" s="196"/>
      <c r="E51" s="196"/>
      <c r="F51" s="196"/>
      <c r="G51" s="196"/>
      <c r="H51" s="196"/>
      <c r="I51" s="197"/>
      <c r="J51" s="12"/>
      <c r="K51" s="13"/>
    </row>
    <row r="52" spans="2:16382" s="11" customFormat="1" ht="19.5" customHeight="1">
      <c r="B52" s="9" t="s">
        <v>229</v>
      </c>
      <c r="C52" s="195"/>
      <c r="D52" s="196"/>
      <c r="E52" s="196"/>
      <c r="F52" s="196"/>
      <c r="G52" s="196"/>
      <c r="H52" s="196"/>
      <c r="I52" s="197"/>
      <c r="J52" s="12"/>
      <c r="K52" s="13"/>
    </row>
    <row r="53" spans="2:16382" s="11" customFormat="1" ht="19.5" customHeight="1">
      <c r="B53" s="9" t="s">
        <v>230</v>
      </c>
      <c r="C53" s="195"/>
      <c r="D53" s="196"/>
      <c r="E53" s="196"/>
      <c r="F53" s="196"/>
      <c r="G53" s="196"/>
      <c r="H53" s="196"/>
      <c r="I53" s="197"/>
      <c r="J53" s="12"/>
      <c r="K53" s="13"/>
    </row>
    <row r="54" spans="2:16382" s="11" customFormat="1" ht="19.5" customHeight="1">
      <c r="B54" s="9" t="s">
        <v>203</v>
      </c>
      <c r="C54" s="195"/>
      <c r="D54" s="196"/>
      <c r="E54" s="196"/>
      <c r="F54" s="196"/>
      <c r="G54" s="196"/>
      <c r="H54" s="196"/>
      <c r="I54" s="197"/>
      <c r="J54" s="12"/>
      <c r="K54" s="13"/>
    </row>
    <row r="55" spans="2:16382" s="11" customFormat="1" ht="19.5" customHeight="1">
      <c r="B55" s="9" t="s">
        <v>231</v>
      </c>
      <c r="C55" s="195"/>
      <c r="D55" s="196"/>
      <c r="E55" s="196"/>
      <c r="F55" s="196"/>
      <c r="G55" s="196"/>
      <c r="H55" s="196"/>
      <c r="I55" s="197"/>
      <c r="J55" s="12"/>
      <c r="K55" s="13"/>
    </row>
    <row r="56" spans="2:16382" s="11" customFormat="1" ht="19.5" customHeight="1">
      <c r="B56" s="9" t="s">
        <v>204</v>
      </c>
      <c r="C56" s="195"/>
      <c r="D56" s="196"/>
      <c r="E56" s="196"/>
      <c r="F56" s="196"/>
      <c r="G56" s="196"/>
      <c r="H56" s="196"/>
      <c r="I56" s="197"/>
      <c r="J56" s="12"/>
      <c r="K56" s="13"/>
    </row>
    <row r="57" spans="2:16382" s="11" customFormat="1" ht="19.5" customHeight="1">
      <c r="B57" s="9" t="s">
        <v>205</v>
      </c>
      <c r="C57" s="195"/>
      <c r="D57" s="196"/>
      <c r="E57" s="196"/>
      <c r="F57" s="196"/>
      <c r="G57" s="196"/>
      <c r="H57" s="196"/>
      <c r="I57" s="197"/>
      <c r="J57" s="12"/>
      <c r="K57" s="13"/>
    </row>
    <row r="58" spans="2:16382" s="11" customFormat="1" ht="19.5" customHeight="1">
      <c r="B58" s="9" t="s">
        <v>206</v>
      </c>
      <c r="C58" s="195"/>
      <c r="D58" s="196"/>
      <c r="E58" s="196"/>
      <c r="F58" s="196"/>
      <c r="G58" s="196"/>
      <c r="H58" s="196"/>
      <c r="I58" s="197"/>
      <c r="J58" s="12"/>
      <c r="K58" s="13"/>
    </row>
    <row r="59" spans="2:16382" s="11" customFormat="1" ht="19.5" customHeight="1">
      <c r="B59" s="9" t="s">
        <v>207</v>
      </c>
      <c r="C59" s="195"/>
      <c r="D59" s="196"/>
      <c r="E59" s="196"/>
      <c r="F59" s="196"/>
      <c r="G59" s="196"/>
      <c r="H59" s="196"/>
      <c r="I59" s="197"/>
      <c r="J59" s="12"/>
      <c r="K59" s="13"/>
    </row>
    <row r="60" spans="2:16382" s="11" customFormat="1" ht="19.5" customHeight="1">
      <c r="B60" s="9" t="s">
        <v>208</v>
      </c>
      <c r="C60" s="195"/>
      <c r="D60" s="196"/>
      <c r="E60" s="196"/>
      <c r="F60" s="196"/>
      <c r="G60" s="196"/>
      <c r="H60" s="196"/>
      <c r="I60" s="197"/>
      <c r="J60" s="12"/>
      <c r="K60" s="13"/>
    </row>
    <row r="61" spans="2:16382" s="11" customFormat="1" ht="19.5" customHeight="1">
      <c r="B61" s="9" t="s">
        <v>209</v>
      </c>
      <c r="C61" s="195"/>
      <c r="D61" s="196"/>
      <c r="E61" s="196"/>
      <c r="F61" s="196"/>
      <c r="G61" s="196"/>
      <c r="H61" s="196"/>
      <c r="I61" s="197"/>
      <c r="J61" s="12"/>
      <c r="K61" s="13"/>
    </row>
    <row r="62" spans="2:16382" s="11" customFormat="1" ht="19.5" customHeight="1">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c r="IZ62" s="8"/>
      <c r="JA62" s="8"/>
      <c r="JB62" s="8"/>
      <c r="JC62" s="8"/>
      <c r="JD62" s="8"/>
      <c r="JE62" s="8"/>
      <c r="JF62" s="8"/>
      <c r="JG62" s="8"/>
      <c r="JH62" s="8"/>
      <c r="JI62" s="8"/>
      <c r="JJ62" s="8"/>
      <c r="JK62" s="8"/>
      <c r="JL62" s="8"/>
      <c r="JM62" s="8"/>
      <c r="JN62" s="8"/>
      <c r="JO62" s="8"/>
      <c r="JP62" s="8"/>
      <c r="JQ62" s="8"/>
      <c r="JR62" s="8"/>
      <c r="JS62" s="8"/>
      <c r="JT62" s="8"/>
      <c r="JU62" s="8"/>
      <c r="JV62" s="8"/>
      <c r="JW62" s="8"/>
      <c r="JX62" s="8"/>
      <c r="JY62" s="8"/>
      <c r="JZ62" s="8"/>
      <c r="KA62" s="8"/>
      <c r="KB62" s="8"/>
      <c r="KC62" s="8"/>
      <c r="KD62" s="8"/>
      <c r="KE62" s="8"/>
      <c r="KF62" s="8"/>
      <c r="KG62" s="8"/>
      <c r="KH62" s="8"/>
      <c r="KI62" s="8"/>
      <c r="KJ62" s="8"/>
      <c r="KK62" s="8"/>
      <c r="KL62" s="8"/>
      <c r="KM62" s="8"/>
      <c r="KN62" s="8"/>
      <c r="KO62" s="8"/>
      <c r="KP62" s="8"/>
      <c r="KQ62" s="8"/>
      <c r="KR62" s="8"/>
      <c r="KS62" s="8"/>
      <c r="KT62" s="8"/>
      <c r="KU62" s="8"/>
      <c r="KV62" s="8"/>
      <c r="KW62" s="8"/>
      <c r="KX62" s="8"/>
      <c r="KY62" s="8"/>
      <c r="KZ62" s="8"/>
      <c r="LA62" s="8"/>
      <c r="LB62" s="8"/>
      <c r="LC62" s="8"/>
      <c r="LD62" s="8"/>
      <c r="LE62" s="8"/>
      <c r="LF62" s="8"/>
      <c r="LG62" s="8"/>
      <c r="LH62" s="8"/>
      <c r="LI62" s="8"/>
      <c r="LJ62" s="8"/>
      <c r="LK62" s="8"/>
      <c r="LL62" s="8"/>
      <c r="LM62" s="8"/>
      <c r="LN62" s="8"/>
      <c r="LO62" s="8"/>
      <c r="LP62" s="8"/>
      <c r="LQ62" s="8"/>
      <c r="LR62" s="8"/>
      <c r="LS62" s="8"/>
      <c r="LT62" s="8"/>
      <c r="LU62" s="8"/>
      <c r="LV62" s="8"/>
      <c r="LW62" s="8"/>
      <c r="LX62" s="8"/>
      <c r="LY62" s="8"/>
      <c r="LZ62" s="8"/>
      <c r="MA62" s="8"/>
      <c r="MB62" s="8"/>
      <c r="MC62" s="8"/>
      <c r="MD62" s="8"/>
      <c r="ME62" s="8"/>
      <c r="MF62" s="8"/>
      <c r="MG62" s="8"/>
      <c r="MH62" s="8"/>
      <c r="MI62" s="8"/>
      <c r="MJ62" s="8"/>
      <c r="MK62" s="8"/>
      <c r="ML62" s="8"/>
      <c r="MM62" s="8"/>
      <c r="MN62" s="8"/>
      <c r="MO62" s="8"/>
      <c r="MP62" s="8"/>
      <c r="MQ62" s="8"/>
      <c r="MR62" s="8"/>
      <c r="MS62" s="8"/>
      <c r="MT62" s="8"/>
      <c r="MU62" s="8"/>
      <c r="MV62" s="8"/>
      <c r="MW62" s="8"/>
      <c r="MX62" s="8"/>
      <c r="MY62" s="8"/>
      <c r="MZ62" s="8"/>
      <c r="NA62" s="8"/>
      <c r="NB62" s="8"/>
      <c r="NC62" s="8"/>
      <c r="ND62" s="8"/>
      <c r="NE62" s="8"/>
      <c r="NF62" s="8"/>
      <c r="NG62" s="8"/>
      <c r="NH62" s="8"/>
      <c r="NI62" s="8"/>
      <c r="NJ62" s="8"/>
      <c r="NK62" s="8"/>
      <c r="NL62" s="8"/>
      <c r="NM62" s="8"/>
      <c r="NN62" s="8"/>
      <c r="NO62" s="8"/>
      <c r="NP62" s="8"/>
      <c r="NQ62" s="8"/>
      <c r="NR62" s="8"/>
      <c r="NS62" s="8"/>
      <c r="NT62" s="8"/>
      <c r="NU62" s="8"/>
      <c r="NV62" s="8"/>
      <c r="NW62" s="8"/>
      <c r="NX62" s="8"/>
      <c r="NY62" s="8"/>
      <c r="NZ62" s="8"/>
      <c r="OA62" s="8"/>
      <c r="OB62" s="8"/>
      <c r="OC62" s="8"/>
      <c r="OD62" s="8"/>
      <c r="OE62" s="8"/>
      <c r="OF62" s="8"/>
      <c r="OG62" s="8"/>
      <c r="OH62" s="8"/>
      <c r="OI62" s="8"/>
      <c r="OJ62" s="8"/>
      <c r="OK62" s="8"/>
      <c r="OL62" s="8"/>
      <c r="OM62" s="8"/>
      <c r="ON62" s="8"/>
      <c r="OO62" s="8"/>
      <c r="OP62" s="8"/>
      <c r="OQ62" s="8"/>
      <c r="OR62" s="8"/>
      <c r="OS62" s="8"/>
      <c r="OT62" s="8"/>
      <c r="OU62" s="8"/>
      <c r="OV62" s="8"/>
      <c r="OW62" s="8"/>
      <c r="OX62" s="8"/>
      <c r="OY62" s="8"/>
      <c r="OZ62" s="8"/>
      <c r="PA62" s="8"/>
      <c r="PB62" s="8"/>
      <c r="PC62" s="8"/>
      <c r="PD62" s="8"/>
      <c r="PE62" s="8"/>
      <c r="PF62" s="8"/>
      <c r="PG62" s="8"/>
      <c r="PH62" s="8"/>
      <c r="PI62" s="8"/>
      <c r="PJ62" s="8"/>
      <c r="PK62" s="8"/>
      <c r="PL62" s="8"/>
      <c r="PM62" s="8"/>
      <c r="PN62" s="8"/>
      <c r="PO62" s="8"/>
      <c r="PP62" s="8"/>
      <c r="PQ62" s="8"/>
      <c r="PR62" s="8"/>
      <c r="PS62" s="8"/>
      <c r="PT62" s="8"/>
      <c r="PU62" s="8"/>
      <c r="PV62" s="8"/>
      <c r="PW62" s="8"/>
      <c r="PX62" s="8"/>
      <c r="PY62" s="8"/>
      <c r="PZ62" s="8"/>
      <c r="QA62" s="8"/>
      <c r="QB62" s="8"/>
      <c r="QC62" s="8"/>
      <c r="QD62" s="8"/>
      <c r="QE62" s="8"/>
      <c r="QF62" s="8"/>
      <c r="QG62" s="8"/>
      <c r="QH62" s="8"/>
      <c r="QI62" s="8"/>
      <c r="QJ62" s="8"/>
      <c r="QK62" s="8"/>
      <c r="QL62" s="8"/>
      <c r="QM62" s="8"/>
      <c r="QN62" s="8"/>
      <c r="QO62" s="8"/>
      <c r="QP62" s="8"/>
      <c r="QQ62" s="8"/>
      <c r="QR62" s="8"/>
      <c r="QS62" s="8"/>
      <c r="QT62" s="8"/>
      <c r="QU62" s="8"/>
      <c r="QV62" s="8"/>
      <c r="QW62" s="8"/>
      <c r="QX62" s="8"/>
      <c r="QY62" s="8"/>
      <c r="QZ62" s="8"/>
      <c r="RA62" s="8"/>
      <c r="RB62" s="8"/>
      <c r="RC62" s="8"/>
      <c r="RD62" s="8"/>
      <c r="RE62" s="8"/>
      <c r="RF62" s="8"/>
      <c r="RG62" s="8"/>
      <c r="RH62" s="8"/>
      <c r="RI62" s="8"/>
      <c r="RJ62" s="8"/>
      <c r="RK62" s="8"/>
      <c r="RL62" s="8"/>
      <c r="RM62" s="8"/>
      <c r="RN62" s="8"/>
      <c r="RO62" s="8"/>
      <c r="RP62" s="8"/>
      <c r="RQ62" s="8"/>
      <c r="RR62" s="8"/>
      <c r="RS62" s="8"/>
      <c r="RT62" s="8"/>
      <c r="RU62" s="8"/>
      <c r="RV62" s="8"/>
      <c r="RW62" s="8"/>
      <c r="RX62" s="8"/>
      <c r="RY62" s="8"/>
      <c r="RZ62" s="8"/>
      <c r="SA62" s="8"/>
      <c r="SB62" s="8"/>
      <c r="SC62" s="8"/>
      <c r="SD62" s="8"/>
      <c r="SE62" s="8"/>
      <c r="SF62" s="8"/>
      <c r="SG62" s="8"/>
      <c r="SH62" s="8"/>
      <c r="SI62" s="8"/>
      <c r="SJ62" s="8"/>
      <c r="SK62" s="8"/>
      <c r="SL62" s="8"/>
      <c r="SM62" s="8"/>
      <c r="SN62" s="8"/>
      <c r="SO62" s="8"/>
      <c r="SP62" s="8"/>
      <c r="SQ62" s="8"/>
      <c r="SR62" s="8"/>
      <c r="SS62" s="8"/>
      <c r="ST62" s="8"/>
      <c r="SU62" s="8"/>
      <c r="SV62" s="8"/>
      <c r="SW62" s="8"/>
      <c r="SX62" s="8"/>
      <c r="SY62" s="8"/>
      <c r="SZ62" s="8"/>
      <c r="TA62" s="8"/>
      <c r="TB62" s="8"/>
      <c r="TC62" s="8"/>
      <c r="TD62" s="8"/>
      <c r="TE62" s="8"/>
      <c r="TF62" s="8"/>
      <c r="TG62" s="8"/>
      <c r="TH62" s="8"/>
      <c r="TI62" s="8"/>
      <c r="TJ62" s="8"/>
      <c r="TK62" s="8"/>
      <c r="TL62" s="8"/>
      <c r="TM62" s="8"/>
      <c r="TN62" s="8"/>
      <c r="TO62" s="8"/>
      <c r="TP62" s="8"/>
      <c r="TQ62" s="8"/>
      <c r="TR62" s="8"/>
      <c r="TS62" s="8"/>
      <c r="TT62" s="8"/>
      <c r="TU62" s="8"/>
      <c r="TV62" s="8"/>
      <c r="TW62" s="8"/>
      <c r="TX62" s="8"/>
      <c r="TY62" s="8"/>
      <c r="TZ62" s="8"/>
      <c r="UA62" s="8"/>
      <c r="UB62" s="8"/>
      <c r="UC62" s="8"/>
      <c r="UD62" s="8"/>
      <c r="UE62" s="8"/>
      <c r="UF62" s="8"/>
      <c r="UG62" s="8"/>
      <c r="UH62" s="8"/>
      <c r="UI62" s="8"/>
      <c r="UJ62" s="8"/>
      <c r="UK62" s="8"/>
      <c r="UL62" s="8"/>
      <c r="UM62" s="8"/>
      <c r="UN62" s="8"/>
      <c r="UO62" s="8"/>
      <c r="UP62" s="8"/>
      <c r="UQ62" s="8"/>
      <c r="UR62" s="8"/>
      <c r="US62" s="8"/>
      <c r="UT62" s="8"/>
      <c r="UU62" s="8"/>
      <c r="UV62" s="8"/>
      <c r="UW62" s="8"/>
      <c r="UX62" s="8"/>
      <c r="UY62" s="8"/>
      <c r="UZ62" s="8"/>
      <c r="VA62" s="8"/>
      <c r="VB62" s="8"/>
      <c r="VC62" s="8"/>
      <c r="VD62" s="8"/>
      <c r="VE62" s="8"/>
      <c r="VF62" s="8"/>
      <c r="VG62" s="8"/>
      <c r="VH62" s="8"/>
      <c r="VI62" s="8"/>
      <c r="VJ62" s="8"/>
      <c r="VK62" s="8"/>
      <c r="VL62" s="8"/>
      <c r="VM62" s="8"/>
      <c r="VN62" s="8"/>
      <c r="VO62" s="8"/>
      <c r="VP62" s="8"/>
      <c r="VQ62" s="8"/>
      <c r="VR62" s="8"/>
      <c r="VS62" s="8"/>
      <c r="VT62" s="8"/>
      <c r="VU62" s="8"/>
      <c r="VV62" s="8"/>
      <c r="VW62" s="8"/>
      <c r="VX62" s="8"/>
      <c r="VY62" s="8"/>
      <c r="VZ62" s="8"/>
      <c r="WA62" s="8"/>
      <c r="WB62" s="8"/>
      <c r="WC62" s="8"/>
      <c r="WD62" s="8"/>
      <c r="WE62" s="8"/>
      <c r="WF62" s="8"/>
      <c r="WG62" s="8"/>
      <c r="WH62" s="8"/>
      <c r="WI62" s="8"/>
      <c r="WJ62" s="8"/>
      <c r="WK62" s="8"/>
      <c r="WL62" s="8"/>
      <c r="WM62" s="8"/>
      <c r="WN62" s="8"/>
      <c r="WO62" s="8"/>
      <c r="WP62" s="8"/>
      <c r="WQ62" s="8"/>
      <c r="WR62" s="8"/>
      <c r="WS62" s="8"/>
      <c r="WT62" s="8"/>
      <c r="WU62" s="8"/>
      <c r="WV62" s="8"/>
      <c r="WW62" s="8"/>
      <c r="WX62" s="8"/>
      <c r="WY62" s="8"/>
      <c r="WZ62" s="8"/>
      <c r="XA62" s="8"/>
      <c r="XB62" s="8"/>
      <c r="XC62" s="8"/>
      <c r="XD62" s="8"/>
      <c r="XE62" s="8"/>
      <c r="XF62" s="8"/>
      <c r="XG62" s="8"/>
      <c r="XH62" s="8"/>
      <c r="XI62" s="8"/>
      <c r="XJ62" s="8"/>
      <c r="XK62" s="8"/>
      <c r="XL62" s="8"/>
      <c r="XM62" s="8"/>
      <c r="XN62" s="8"/>
      <c r="XO62" s="8"/>
      <c r="XP62" s="8"/>
      <c r="XQ62" s="8"/>
      <c r="XR62" s="8"/>
      <c r="XS62" s="8"/>
      <c r="XT62" s="8"/>
      <c r="XU62" s="8"/>
      <c r="XV62" s="8"/>
      <c r="XW62" s="8"/>
      <c r="XX62" s="8"/>
      <c r="XY62" s="8"/>
      <c r="XZ62" s="8"/>
      <c r="YA62" s="8"/>
      <c r="YB62" s="8"/>
      <c r="YC62" s="8"/>
      <c r="YD62" s="8"/>
      <c r="YE62" s="8"/>
      <c r="YF62" s="8"/>
      <c r="YG62" s="8"/>
      <c r="YH62" s="8"/>
      <c r="YI62" s="8"/>
      <c r="YJ62" s="8"/>
      <c r="YK62" s="8"/>
      <c r="YL62" s="8"/>
      <c r="YM62" s="8"/>
      <c r="YN62" s="8"/>
      <c r="YO62" s="8"/>
      <c r="YP62" s="8"/>
      <c r="YQ62" s="8"/>
      <c r="YR62" s="8"/>
      <c r="YS62" s="8"/>
      <c r="YT62" s="8"/>
      <c r="YU62" s="8"/>
      <c r="YV62" s="8"/>
      <c r="YW62" s="8"/>
      <c r="YX62" s="8"/>
      <c r="YY62" s="8"/>
      <c r="YZ62" s="8"/>
      <c r="ZA62" s="8"/>
      <c r="ZB62" s="8"/>
      <c r="ZC62" s="8"/>
      <c r="ZD62" s="8"/>
      <c r="ZE62" s="8"/>
      <c r="ZF62" s="8"/>
      <c r="ZG62" s="8"/>
      <c r="ZH62" s="8"/>
      <c r="ZI62" s="8"/>
      <c r="ZJ62" s="8"/>
      <c r="ZK62" s="8"/>
      <c r="ZL62" s="8"/>
      <c r="ZM62" s="8"/>
      <c r="ZN62" s="8"/>
      <c r="ZO62" s="8"/>
      <c r="ZP62" s="8"/>
      <c r="ZQ62" s="8"/>
      <c r="ZR62" s="8"/>
      <c r="ZS62" s="8"/>
      <c r="ZT62" s="8"/>
      <c r="ZU62" s="8"/>
      <c r="ZV62" s="8"/>
      <c r="ZW62" s="8"/>
      <c r="ZX62" s="8"/>
      <c r="ZY62" s="8"/>
      <c r="ZZ62" s="8"/>
      <c r="AAA62" s="8"/>
      <c r="AAB62" s="8"/>
      <c r="AAC62" s="8"/>
      <c r="AAD62" s="8"/>
      <c r="AAE62" s="8"/>
      <c r="AAF62" s="8"/>
      <c r="AAG62" s="8"/>
      <c r="AAH62" s="8"/>
      <c r="AAI62" s="8"/>
      <c r="AAJ62" s="8"/>
      <c r="AAK62" s="8"/>
      <c r="AAL62" s="8"/>
      <c r="AAM62" s="8"/>
      <c r="AAN62" s="8"/>
      <c r="AAO62" s="8"/>
      <c r="AAP62" s="8"/>
      <c r="AAQ62" s="8"/>
      <c r="AAR62" s="8"/>
      <c r="AAS62" s="8"/>
      <c r="AAT62" s="8"/>
      <c r="AAU62" s="8"/>
      <c r="AAV62" s="8"/>
      <c r="AAW62" s="8"/>
      <c r="AAX62" s="8"/>
      <c r="AAY62" s="8"/>
      <c r="AAZ62" s="8"/>
      <c r="ABA62" s="8"/>
      <c r="ABB62" s="8"/>
      <c r="ABC62" s="8"/>
      <c r="ABD62" s="8"/>
      <c r="ABE62" s="8"/>
      <c r="ABF62" s="8"/>
      <c r="ABG62" s="8"/>
      <c r="ABH62" s="8"/>
      <c r="ABI62" s="8"/>
      <c r="ABJ62" s="8"/>
      <c r="ABK62" s="8"/>
      <c r="ABL62" s="8"/>
      <c r="ABM62" s="8"/>
      <c r="ABN62" s="8"/>
      <c r="ABO62" s="8"/>
      <c r="ABP62" s="8"/>
      <c r="ABQ62" s="8"/>
      <c r="ABR62" s="8"/>
      <c r="ABS62" s="8"/>
      <c r="ABT62" s="8"/>
      <c r="ABU62" s="8"/>
      <c r="ABV62" s="8"/>
      <c r="ABW62" s="8"/>
      <c r="ABX62" s="8"/>
      <c r="ABY62" s="8"/>
      <c r="ABZ62" s="8"/>
      <c r="ACA62" s="8"/>
      <c r="ACB62" s="8"/>
      <c r="ACC62" s="8"/>
      <c r="ACD62" s="8"/>
      <c r="ACE62" s="8"/>
      <c r="ACF62" s="8"/>
      <c r="ACG62" s="8"/>
      <c r="ACH62" s="8"/>
      <c r="ACI62" s="8"/>
      <c r="ACJ62" s="8"/>
      <c r="ACK62" s="8"/>
      <c r="ACL62" s="8"/>
      <c r="ACM62" s="8"/>
      <c r="ACN62" s="8"/>
      <c r="ACO62" s="8"/>
      <c r="ACP62" s="8"/>
      <c r="ACQ62" s="8"/>
      <c r="ACR62" s="8"/>
      <c r="ACS62" s="8"/>
      <c r="ACT62" s="8"/>
      <c r="ACU62" s="8"/>
      <c r="ACV62" s="8"/>
      <c r="ACW62" s="8"/>
      <c r="ACX62" s="8"/>
      <c r="ACY62" s="8"/>
      <c r="ACZ62" s="8"/>
      <c r="ADA62" s="8"/>
      <c r="ADB62" s="8"/>
      <c r="ADC62" s="8"/>
      <c r="ADD62" s="8"/>
      <c r="ADE62" s="8"/>
      <c r="ADF62" s="8"/>
      <c r="ADG62" s="8"/>
      <c r="ADH62" s="8"/>
      <c r="ADI62" s="8"/>
      <c r="ADJ62" s="8"/>
      <c r="ADK62" s="8"/>
      <c r="ADL62" s="8"/>
      <c r="ADM62" s="8"/>
      <c r="ADN62" s="8"/>
      <c r="ADO62" s="8"/>
      <c r="ADP62" s="8"/>
      <c r="ADQ62" s="8"/>
      <c r="ADR62" s="8"/>
      <c r="ADS62" s="8"/>
      <c r="ADT62" s="8"/>
      <c r="ADU62" s="8"/>
      <c r="ADV62" s="8"/>
      <c r="ADW62" s="8"/>
      <c r="ADX62" s="8"/>
      <c r="ADY62" s="8"/>
      <c r="ADZ62" s="8"/>
      <c r="AEA62" s="8"/>
      <c r="AEB62" s="8"/>
      <c r="AEC62" s="8"/>
      <c r="AED62" s="8"/>
      <c r="AEE62" s="8"/>
      <c r="AEF62" s="8"/>
      <c r="AEG62" s="8"/>
      <c r="AEH62" s="8"/>
      <c r="AEI62" s="8"/>
      <c r="AEJ62" s="8"/>
      <c r="AEK62" s="8"/>
      <c r="AEL62" s="8"/>
      <c r="AEM62" s="8"/>
      <c r="AEN62" s="8"/>
      <c r="AEO62" s="8"/>
      <c r="AEP62" s="8"/>
      <c r="AEQ62" s="8"/>
      <c r="AER62" s="8"/>
      <c r="AES62" s="8"/>
      <c r="AET62" s="8"/>
      <c r="AEU62" s="8"/>
      <c r="AEV62" s="8"/>
      <c r="AEW62" s="8"/>
      <c r="AEX62" s="8"/>
      <c r="AEY62" s="8"/>
      <c r="AEZ62" s="8"/>
      <c r="AFA62" s="8"/>
      <c r="AFB62" s="8"/>
      <c r="AFC62" s="8"/>
      <c r="AFD62" s="8"/>
      <c r="AFE62" s="8"/>
      <c r="AFF62" s="8"/>
      <c r="AFG62" s="8"/>
      <c r="AFH62" s="8"/>
      <c r="AFI62" s="8"/>
      <c r="AFJ62" s="8"/>
      <c r="AFK62" s="8"/>
      <c r="AFL62" s="8"/>
      <c r="AFM62" s="8"/>
      <c r="AFN62" s="8"/>
      <c r="AFO62" s="8"/>
      <c r="AFP62" s="8"/>
      <c r="AFQ62" s="8"/>
      <c r="AFR62" s="8"/>
      <c r="AFS62" s="8"/>
      <c r="AFT62" s="8"/>
      <c r="AFU62" s="8"/>
      <c r="AFV62" s="8"/>
      <c r="AFW62" s="8"/>
      <c r="AFX62" s="8"/>
      <c r="AFY62" s="8"/>
      <c r="AFZ62" s="8"/>
      <c r="AGA62" s="8"/>
      <c r="AGB62" s="8"/>
      <c r="AGC62" s="8"/>
      <c r="AGD62" s="8"/>
      <c r="AGE62" s="8"/>
      <c r="AGF62" s="8"/>
      <c r="AGG62" s="8"/>
      <c r="AGH62" s="8"/>
      <c r="AGI62" s="8"/>
      <c r="AGJ62" s="8"/>
      <c r="AGK62" s="8"/>
      <c r="AGL62" s="8"/>
      <c r="AGM62" s="8"/>
      <c r="AGN62" s="8"/>
      <c r="AGO62" s="8"/>
      <c r="AGP62" s="8"/>
      <c r="AGQ62" s="8"/>
      <c r="AGR62" s="8"/>
      <c r="AGS62" s="8"/>
      <c r="AGT62" s="8"/>
      <c r="AGU62" s="8"/>
      <c r="AGV62" s="8"/>
      <c r="AGW62" s="8"/>
      <c r="AGX62" s="8"/>
      <c r="AGY62" s="8"/>
      <c r="AGZ62" s="8"/>
      <c r="AHA62" s="8"/>
      <c r="AHB62" s="8"/>
      <c r="AHC62" s="8"/>
      <c r="AHD62" s="8"/>
      <c r="AHE62" s="8"/>
      <c r="AHF62" s="8"/>
      <c r="AHG62" s="8"/>
      <c r="AHH62" s="8"/>
      <c r="AHI62" s="8"/>
      <c r="AHJ62" s="8"/>
      <c r="AHK62" s="8"/>
      <c r="AHL62" s="8"/>
      <c r="AHM62" s="8"/>
      <c r="AHN62" s="8"/>
      <c r="AHO62" s="8"/>
      <c r="AHP62" s="8"/>
      <c r="AHQ62" s="8"/>
      <c r="AHR62" s="8"/>
      <c r="AHS62" s="8"/>
      <c r="AHT62" s="8"/>
      <c r="AHU62" s="8"/>
      <c r="AHV62" s="8"/>
      <c r="AHW62" s="8"/>
      <c r="AHX62" s="8"/>
      <c r="AHY62" s="8"/>
      <c r="AHZ62" s="8"/>
      <c r="AIA62" s="8"/>
      <c r="AIB62" s="8"/>
      <c r="AIC62" s="8"/>
      <c r="AID62" s="8"/>
      <c r="AIE62" s="8"/>
      <c r="AIF62" s="8"/>
      <c r="AIG62" s="8"/>
      <c r="AIH62" s="8"/>
      <c r="AII62" s="8"/>
      <c r="AIJ62" s="8"/>
      <c r="AIK62" s="8"/>
      <c r="AIL62" s="8"/>
      <c r="AIM62" s="8"/>
      <c r="AIN62" s="8"/>
      <c r="AIO62" s="8"/>
      <c r="AIP62" s="8"/>
      <c r="AIQ62" s="8"/>
      <c r="AIR62" s="8"/>
      <c r="AIS62" s="8"/>
      <c r="AIT62" s="8"/>
      <c r="AIU62" s="8"/>
      <c r="AIV62" s="8"/>
      <c r="AIW62" s="8"/>
      <c r="AIX62" s="8"/>
      <c r="AIY62" s="8"/>
      <c r="AIZ62" s="8"/>
      <c r="AJA62" s="8"/>
      <c r="AJB62" s="8"/>
      <c r="AJC62" s="8"/>
      <c r="AJD62" s="8"/>
      <c r="AJE62" s="8"/>
      <c r="AJF62" s="8"/>
      <c r="AJG62" s="8"/>
      <c r="AJH62" s="8"/>
      <c r="AJI62" s="8"/>
      <c r="AJJ62" s="8"/>
      <c r="AJK62" s="8"/>
      <c r="AJL62" s="8"/>
      <c r="AJM62" s="8"/>
      <c r="AJN62" s="8"/>
      <c r="AJO62" s="8"/>
      <c r="AJP62" s="8"/>
      <c r="AJQ62" s="8"/>
      <c r="AJR62" s="8"/>
      <c r="AJS62" s="8"/>
      <c r="AJT62" s="8"/>
      <c r="AJU62" s="8"/>
      <c r="AJV62" s="8"/>
      <c r="AJW62" s="8"/>
      <c r="AJX62" s="8"/>
      <c r="AJY62" s="8"/>
      <c r="AJZ62" s="8"/>
      <c r="AKA62" s="8"/>
      <c r="AKB62" s="8"/>
      <c r="AKC62" s="8"/>
      <c r="AKD62" s="8"/>
      <c r="AKE62" s="8"/>
      <c r="AKF62" s="8"/>
      <c r="AKG62" s="8"/>
      <c r="AKH62" s="8"/>
      <c r="AKI62" s="8"/>
      <c r="AKJ62" s="8"/>
      <c r="AKK62" s="8"/>
      <c r="AKL62" s="8"/>
      <c r="AKM62" s="8"/>
      <c r="AKN62" s="8"/>
      <c r="AKO62" s="8"/>
      <c r="AKP62" s="8"/>
      <c r="AKQ62" s="8"/>
      <c r="AKR62" s="8"/>
      <c r="AKS62" s="8"/>
      <c r="AKT62" s="8"/>
      <c r="AKU62" s="8"/>
      <c r="AKV62" s="8"/>
      <c r="AKW62" s="8"/>
      <c r="AKX62" s="8"/>
      <c r="AKY62" s="8"/>
      <c r="AKZ62" s="8"/>
      <c r="ALA62" s="8"/>
      <c r="ALB62" s="8"/>
      <c r="ALC62" s="8"/>
      <c r="ALD62" s="8"/>
      <c r="ALE62" s="8"/>
      <c r="ALF62" s="8"/>
      <c r="ALG62" s="8"/>
      <c r="ALH62" s="8"/>
      <c r="ALI62" s="8"/>
      <c r="ALJ62" s="8"/>
      <c r="ALK62" s="8"/>
      <c r="ALL62" s="8"/>
      <c r="ALM62" s="8"/>
      <c r="ALN62" s="8"/>
      <c r="ALO62" s="8"/>
      <c r="ALP62" s="8"/>
      <c r="ALQ62" s="8"/>
      <c r="ALR62" s="8"/>
      <c r="ALS62" s="8"/>
      <c r="ALT62" s="8"/>
      <c r="ALU62" s="8"/>
      <c r="ALV62" s="8"/>
      <c r="ALW62" s="8"/>
      <c r="ALX62" s="8"/>
      <c r="ALY62" s="8"/>
      <c r="ALZ62" s="8"/>
      <c r="AMA62" s="8"/>
      <c r="AMB62" s="8"/>
      <c r="AMC62" s="8"/>
      <c r="AMD62" s="8"/>
      <c r="AME62" s="8"/>
      <c r="AMF62" s="8"/>
      <c r="AMG62" s="8"/>
      <c r="AMH62" s="8"/>
      <c r="AMI62" s="8"/>
      <c r="AMJ62" s="8"/>
      <c r="AMK62" s="8"/>
      <c r="AML62" s="8"/>
      <c r="AMM62" s="8"/>
      <c r="AMN62" s="8"/>
      <c r="AMO62" s="8"/>
      <c r="AMP62" s="8"/>
      <c r="AMQ62" s="8"/>
      <c r="AMR62" s="8"/>
      <c r="AMS62" s="8"/>
      <c r="AMT62" s="8"/>
      <c r="AMU62" s="8"/>
      <c r="AMV62" s="8"/>
      <c r="AMW62" s="8"/>
      <c r="AMX62" s="8"/>
      <c r="AMY62" s="8"/>
      <c r="AMZ62" s="8"/>
      <c r="ANA62" s="8"/>
      <c r="ANB62" s="8"/>
      <c r="ANC62" s="8"/>
      <c r="AND62" s="8"/>
      <c r="ANE62" s="8"/>
      <c r="ANF62" s="8"/>
      <c r="ANG62" s="8"/>
      <c r="ANH62" s="8"/>
      <c r="ANI62" s="8"/>
      <c r="ANJ62" s="8"/>
      <c r="ANK62" s="8"/>
      <c r="ANL62" s="8"/>
      <c r="ANM62" s="8"/>
      <c r="ANN62" s="8"/>
      <c r="ANO62" s="8"/>
      <c r="ANP62" s="8"/>
      <c r="ANQ62" s="8"/>
      <c r="ANR62" s="8"/>
      <c r="ANS62" s="8"/>
      <c r="ANT62" s="8"/>
      <c r="ANU62" s="8"/>
      <c r="ANV62" s="8"/>
      <c r="ANW62" s="8"/>
      <c r="ANX62" s="8"/>
      <c r="ANY62" s="8"/>
      <c r="ANZ62" s="8"/>
      <c r="AOA62" s="8"/>
      <c r="AOB62" s="8"/>
      <c r="AOC62" s="8"/>
      <c r="AOD62" s="8"/>
      <c r="AOE62" s="8"/>
      <c r="AOF62" s="8"/>
      <c r="AOG62" s="8"/>
      <c r="AOH62" s="8"/>
      <c r="AOI62" s="8"/>
      <c r="AOJ62" s="8"/>
      <c r="AOK62" s="8"/>
      <c r="AOL62" s="8"/>
      <c r="AOM62" s="8"/>
      <c r="AON62" s="8"/>
      <c r="AOO62" s="8"/>
      <c r="AOP62" s="8"/>
      <c r="AOQ62" s="8"/>
      <c r="AOR62" s="8"/>
      <c r="AOS62" s="8"/>
      <c r="AOT62" s="8"/>
      <c r="AOU62" s="8"/>
      <c r="AOV62" s="8"/>
      <c r="AOW62" s="8"/>
      <c r="AOX62" s="8"/>
      <c r="AOY62" s="8"/>
      <c r="AOZ62" s="8"/>
      <c r="APA62" s="8"/>
      <c r="APB62" s="8"/>
      <c r="APC62" s="8"/>
      <c r="APD62" s="8"/>
      <c r="APE62" s="8"/>
      <c r="APF62" s="8"/>
      <c r="APG62" s="8"/>
      <c r="APH62" s="8"/>
      <c r="API62" s="8"/>
      <c r="APJ62" s="8"/>
      <c r="APK62" s="8"/>
      <c r="APL62" s="8"/>
      <c r="APM62" s="8"/>
      <c r="APN62" s="8"/>
      <c r="APO62" s="8"/>
      <c r="APP62" s="8"/>
      <c r="APQ62" s="8"/>
      <c r="APR62" s="8"/>
      <c r="APS62" s="8"/>
      <c r="APT62" s="8"/>
      <c r="APU62" s="8"/>
      <c r="APV62" s="8"/>
      <c r="APW62" s="8"/>
      <c r="APX62" s="8"/>
      <c r="APY62" s="8"/>
      <c r="APZ62" s="8"/>
      <c r="AQA62" s="8"/>
      <c r="AQB62" s="8"/>
      <c r="AQC62" s="8"/>
      <c r="AQD62" s="8"/>
      <c r="AQE62" s="8"/>
      <c r="AQF62" s="8"/>
      <c r="AQG62" s="8"/>
      <c r="AQH62" s="8"/>
      <c r="AQI62" s="8"/>
      <c r="AQJ62" s="8"/>
      <c r="AQK62" s="8"/>
      <c r="AQL62" s="8"/>
      <c r="AQM62" s="8"/>
      <c r="AQN62" s="8"/>
      <c r="AQO62" s="8"/>
      <c r="AQP62" s="8"/>
      <c r="AQQ62" s="8"/>
      <c r="AQR62" s="8"/>
      <c r="AQS62" s="8"/>
      <c r="AQT62" s="8"/>
      <c r="AQU62" s="8"/>
      <c r="AQV62" s="8"/>
      <c r="AQW62" s="8"/>
      <c r="AQX62" s="8"/>
      <c r="AQY62" s="8"/>
      <c r="AQZ62" s="8"/>
      <c r="ARA62" s="8"/>
      <c r="ARB62" s="8"/>
      <c r="ARC62" s="8"/>
      <c r="ARD62" s="8"/>
      <c r="ARE62" s="8"/>
      <c r="ARF62" s="8"/>
      <c r="ARG62" s="8"/>
      <c r="ARH62" s="8"/>
      <c r="ARI62" s="8"/>
      <c r="ARJ62" s="8"/>
      <c r="ARK62" s="8"/>
      <c r="ARL62" s="8"/>
      <c r="ARM62" s="8"/>
      <c r="ARN62" s="8"/>
      <c r="ARO62" s="8"/>
      <c r="ARP62" s="8"/>
      <c r="ARQ62" s="8"/>
      <c r="ARR62" s="8"/>
      <c r="ARS62" s="8"/>
      <c r="ART62" s="8"/>
      <c r="ARU62" s="8"/>
      <c r="ARV62" s="8"/>
      <c r="ARW62" s="8"/>
      <c r="ARX62" s="8"/>
      <c r="ARY62" s="8"/>
      <c r="ARZ62" s="8"/>
      <c r="ASA62" s="8"/>
      <c r="ASB62" s="8"/>
      <c r="ASC62" s="8"/>
      <c r="ASD62" s="8"/>
      <c r="ASE62" s="8"/>
      <c r="ASF62" s="8"/>
      <c r="ASG62" s="8"/>
      <c r="ASH62" s="8"/>
      <c r="ASI62" s="8"/>
      <c r="ASJ62" s="8"/>
      <c r="ASK62" s="8"/>
      <c r="ASL62" s="8"/>
      <c r="ASM62" s="8"/>
      <c r="ASN62" s="8"/>
      <c r="ASO62" s="8"/>
      <c r="ASP62" s="8"/>
      <c r="ASQ62" s="8"/>
      <c r="ASR62" s="8"/>
      <c r="ASS62" s="8"/>
      <c r="AST62" s="8"/>
      <c r="ASU62" s="8"/>
      <c r="ASV62" s="8"/>
      <c r="ASW62" s="8"/>
      <c r="ASX62" s="8"/>
      <c r="ASY62" s="8"/>
      <c r="ASZ62" s="8"/>
      <c r="ATA62" s="8"/>
      <c r="ATB62" s="8"/>
      <c r="ATC62" s="8"/>
      <c r="ATD62" s="8"/>
      <c r="ATE62" s="8"/>
      <c r="ATF62" s="8"/>
      <c r="ATG62" s="8"/>
      <c r="ATH62" s="8"/>
      <c r="ATI62" s="8"/>
      <c r="ATJ62" s="8"/>
      <c r="ATK62" s="8"/>
      <c r="ATL62" s="8"/>
      <c r="ATM62" s="8"/>
      <c r="ATN62" s="8"/>
      <c r="ATO62" s="8"/>
      <c r="ATP62" s="8"/>
      <c r="ATQ62" s="8"/>
      <c r="ATR62" s="8"/>
      <c r="ATS62" s="8"/>
      <c r="ATT62" s="8"/>
      <c r="ATU62" s="8"/>
      <c r="ATV62" s="8"/>
      <c r="ATW62" s="8"/>
      <c r="ATX62" s="8"/>
      <c r="ATY62" s="8"/>
      <c r="ATZ62" s="8"/>
      <c r="AUA62" s="8"/>
      <c r="AUB62" s="8"/>
      <c r="AUC62" s="8"/>
      <c r="AUD62" s="8"/>
      <c r="AUE62" s="8"/>
      <c r="AUF62" s="8"/>
      <c r="AUG62" s="8"/>
      <c r="AUH62" s="8"/>
      <c r="AUI62" s="8"/>
      <c r="AUJ62" s="8"/>
      <c r="AUK62" s="8"/>
      <c r="AUL62" s="8"/>
      <c r="AUM62" s="8"/>
      <c r="AUN62" s="8"/>
      <c r="AUO62" s="8"/>
      <c r="AUP62" s="8"/>
      <c r="AUQ62" s="8"/>
      <c r="AUR62" s="8"/>
      <c r="AUS62" s="8"/>
      <c r="AUT62" s="8"/>
      <c r="AUU62" s="8"/>
      <c r="AUV62" s="8"/>
      <c r="AUW62" s="8"/>
      <c r="AUX62" s="8"/>
      <c r="AUY62" s="8"/>
      <c r="AUZ62" s="8"/>
      <c r="AVA62" s="8"/>
      <c r="AVB62" s="8"/>
      <c r="AVC62" s="8"/>
      <c r="AVD62" s="8"/>
      <c r="AVE62" s="8"/>
      <c r="AVF62" s="8"/>
      <c r="AVG62" s="8"/>
      <c r="AVH62" s="8"/>
      <c r="AVI62" s="8"/>
      <c r="AVJ62" s="8"/>
      <c r="AVK62" s="8"/>
      <c r="AVL62" s="8"/>
      <c r="AVM62" s="8"/>
      <c r="AVN62" s="8"/>
      <c r="AVO62" s="8"/>
      <c r="AVP62" s="8"/>
      <c r="AVQ62" s="8"/>
      <c r="AVR62" s="8"/>
      <c r="AVS62" s="8"/>
      <c r="AVT62" s="8"/>
      <c r="AVU62" s="8"/>
      <c r="AVV62" s="8"/>
      <c r="AVW62" s="8"/>
      <c r="AVX62" s="8"/>
      <c r="AVY62" s="8"/>
      <c r="AVZ62" s="8"/>
      <c r="AWA62" s="8"/>
      <c r="AWB62" s="8"/>
      <c r="AWC62" s="8"/>
      <c r="AWD62" s="8"/>
      <c r="AWE62" s="8"/>
      <c r="AWF62" s="8"/>
      <c r="AWG62" s="8"/>
      <c r="AWH62" s="8"/>
      <c r="AWI62" s="8"/>
      <c r="AWJ62" s="8"/>
      <c r="AWK62" s="8"/>
      <c r="AWL62" s="8"/>
      <c r="AWM62" s="8"/>
      <c r="AWN62" s="8"/>
      <c r="AWO62" s="8"/>
      <c r="AWP62" s="8"/>
      <c r="AWQ62" s="8"/>
      <c r="AWR62" s="8"/>
      <c r="AWS62" s="8"/>
      <c r="AWT62" s="8"/>
      <c r="AWU62" s="8"/>
      <c r="AWV62" s="8"/>
      <c r="AWW62" s="8"/>
      <c r="AWX62" s="8"/>
      <c r="AWY62" s="8"/>
      <c r="AWZ62" s="8"/>
      <c r="AXA62" s="8"/>
      <c r="AXB62" s="8"/>
      <c r="AXC62" s="8"/>
      <c r="AXD62" s="8"/>
      <c r="AXE62" s="8"/>
      <c r="AXF62" s="8"/>
      <c r="AXG62" s="8"/>
      <c r="AXH62" s="8"/>
      <c r="AXI62" s="8"/>
      <c r="AXJ62" s="8"/>
      <c r="AXK62" s="8"/>
      <c r="AXL62" s="8"/>
      <c r="AXM62" s="8"/>
      <c r="AXN62" s="8"/>
      <c r="AXO62" s="8"/>
      <c r="AXP62" s="8"/>
      <c r="AXQ62" s="8"/>
      <c r="AXR62" s="8"/>
      <c r="AXS62" s="8"/>
      <c r="AXT62" s="8"/>
      <c r="AXU62" s="8"/>
      <c r="AXV62" s="8"/>
      <c r="AXW62" s="8"/>
      <c r="AXX62" s="8"/>
      <c r="AXY62" s="8"/>
      <c r="AXZ62" s="8"/>
      <c r="AYA62" s="8"/>
      <c r="AYB62" s="8"/>
      <c r="AYC62" s="8"/>
      <c r="AYD62" s="8"/>
      <c r="AYE62" s="8"/>
      <c r="AYF62" s="8"/>
      <c r="AYG62" s="8"/>
      <c r="AYH62" s="8"/>
      <c r="AYI62" s="8"/>
      <c r="AYJ62" s="8"/>
      <c r="AYK62" s="8"/>
      <c r="AYL62" s="8"/>
      <c r="AYM62" s="8"/>
      <c r="AYN62" s="8"/>
      <c r="AYO62" s="8"/>
      <c r="AYP62" s="8"/>
      <c r="AYQ62" s="8"/>
      <c r="AYR62" s="8"/>
      <c r="AYS62" s="8"/>
      <c r="AYT62" s="8"/>
      <c r="AYU62" s="8"/>
      <c r="AYV62" s="8"/>
      <c r="AYW62" s="8"/>
      <c r="AYX62" s="8"/>
      <c r="AYY62" s="8"/>
      <c r="AYZ62" s="8"/>
      <c r="AZA62" s="8"/>
      <c r="AZB62" s="8"/>
      <c r="AZC62" s="8"/>
      <c r="AZD62" s="8"/>
      <c r="AZE62" s="8"/>
      <c r="AZF62" s="8"/>
      <c r="AZG62" s="8"/>
      <c r="AZH62" s="8"/>
      <c r="AZI62" s="8"/>
      <c r="AZJ62" s="8"/>
      <c r="AZK62" s="8"/>
      <c r="AZL62" s="8"/>
      <c r="AZM62" s="8"/>
      <c r="AZN62" s="8"/>
      <c r="AZO62" s="8"/>
      <c r="AZP62" s="8"/>
      <c r="AZQ62" s="8"/>
      <c r="AZR62" s="8"/>
      <c r="AZS62" s="8"/>
      <c r="AZT62" s="8"/>
      <c r="AZU62" s="8"/>
      <c r="AZV62" s="8"/>
      <c r="AZW62" s="8"/>
      <c r="AZX62" s="8"/>
      <c r="AZY62" s="8"/>
      <c r="AZZ62" s="8"/>
      <c r="BAA62" s="8"/>
      <c r="BAB62" s="8"/>
      <c r="BAC62" s="8"/>
      <c r="BAD62" s="8"/>
      <c r="BAE62" s="8"/>
      <c r="BAF62" s="8"/>
      <c r="BAG62" s="8"/>
      <c r="BAH62" s="8"/>
      <c r="BAI62" s="8"/>
      <c r="BAJ62" s="8"/>
      <c r="BAK62" s="8"/>
      <c r="BAL62" s="8"/>
      <c r="BAM62" s="8"/>
      <c r="BAN62" s="8"/>
      <c r="BAO62" s="8"/>
      <c r="BAP62" s="8"/>
      <c r="BAQ62" s="8"/>
      <c r="BAR62" s="8"/>
      <c r="BAS62" s="8"/>
      <c r="BAT62" s="8"/>
      <c r="BAU62" s="8"/>
      <c r="BAV62" s="8"/>
      <c r="BAW62" s="8"/>
      <c r="BAX62" s="8"/>
      <c r="BAY62" s="8"/>
      <c r="BAZ62" s="8"/>
      <c r="BBA62" s="8"/>
      <c r="BBB62" s="8"/>
      <c r="BBC62" s="8"/>
      <c r="BBD62" s="8"/>
      <c r="BBE62" s="8"/>
      <c r="BBF62" s="8"/>
      <c r="BBG62" s="8"/>
      <c r="BBH62" s="8"/>
      <c r="BBI62" s="8"/>
      <c r="BBJ62" s="8"/>
      <c r="BBK62" s="8"/>
      <c r="BBL62" s="8"/>
      <c r="BBM62" s="8"/>
      <c r="BBN62" s="8"/>
      <c r="BBO62" s="8"/>
      <c r="BBP62" s="8"/>
      <c r="BBQ62" s="8"/>
      <c r="BBR62" s="8"/>
      <c r="BBS62" s="8"/>
      <c r="BBT62" s="8"/>
      <c r="BBU62" s="8"/>
      <c r="BBV62" s="8"/>
      <c r="BBW62" s="8"/>
      <c r="BBX62" s="8"/>
      <c r="BBY62" s="8"/>
      <c r="BBZ62" s="8"/>
      <c r="BCA62" s="8"/>
      <c r="BCB62" s="8"/>
      <c r="BCC62" s="8"/>
      <c r="BCD62" s="8"/>
      <c r="BCE62" s="8"/>
      <c r="BCF62" s="8"/>
      <c r="BCG62" s="8"/>
      <c r="BCH62" s="8"/>
      <c r="BCI62" s="8"/>
      <c r="BCJ62" s="8"/>
      <c r="BCK62" s="8"/>
      <c r="BCL62" s="8"/>
      <c r="BCM62" s="8"/>
      <c r="BCN62" s="8"/>
      <c r="BCO62" s="8"/>
      <c r="BCP62" s="8"/>
      <c r="BCQ62" s="8"/>
      <c r="BCR62" s="8"/>
      <c r="BCS62" s="8"/>
      <c r="BCT62" s="8"/>
      <c r="BCU62" s="8"/>
      <c r="BCV62" s="8"/>
      <c r="BCW62" s="8"/>
      <c r="BCX62" s="8"/>
      <c r="BCY62" s="8"/>
      <c r="BCZ62" s="8"/>
      <c r="BDA62" s="8"/>
      <c r="BDB62" s="8"/>
      <c r="BDC62" s="8"/>
      <c r="BDD62" s="8"/>
      <c r="BDE62" s="8"/>
      <c r="BDF62" s="8"/>
      <c r="BDG62" s="8"/>
      <c r="BDH62" s="8"/>
      <c r="BDI62" s="8"/>
      <c r="BDJ62" s="8"/>
      <c r="BDK62" s="8"/>
      <c r="BDL62" s="8"/>
      <c r="BDM62" s="8"/>
      <c r="BDN62" s="8"/>
      <c r="BDO62" s="8"/>
      <c r="BDP62" s="8"/>
      <c r="BDQ62" s="8"/>
      <c r="BDR62" s="8"/>
      <c r="BDS62" s="8"/>
      <c r="BDT62" s="8"/>
      <c r="BDU62" s="8"/>
      <c r="BDV62" s="8"/>
      <c r="BDW62" s="8"/>
      <c r="BDX62" s="8"/>
      <c r="BDY62" s="8"/>
      <c r="BDZ62" s="8"/>
      <c r="BEA62" s="8"/>
      <c r="BEB62" s="8"/>
      <c r="BEC62" s="8"/>
      <c r="BED62" s="8"/>
      <c r="BEE62" s="8"/>
      <c r="BEF62" s="8"/>
      <c r="BEG62" s="8"/>
      <c r="BEH62" s="8"/>
      <c r="BEI62" s="8"/>
      <c r="BEJ62" s="8"/>
      <c r="BEK62" s="8"/>
      <c r="BEL62" s="8"/>
      <c r="BEM62" s="8"/>
      <c r="BEN62" s="8"/>
      <c r="BEO62" s="8"/>
      <c r="BEP62" s="8"/>
      <c r="BEQ62" s="8"/>
      <c r="BER62" s="8"/>
      <c r="BES62" s="8"/>
      <c r="BET62" s="8"/>
      <c r="BEU62" s="8"/>
      <c r="BEV62" s="8"/>
      <c r="BEW62" s="8"/>
      <c r="BEX62" s="8"/>
      <c r="BEY62" s="8"/>
      <c r="BEZ62" s="8"/>
      <c r="BFA62" s="8"/>
      <c r="BFB62" s="8"/>
      <c r="BFC62" s="8"/>
      <c r="BFD62" s="8"/>
      <c r="BFE62" s="8"/>
      <c r="BFF62" s="8"/>
      <c r="BFG62" s="8"/>
      <c r="BFH62" s="8"/>
      <c r="BFI62" s="8"/>
      <c r="BFJ62" s="8"/>
      <c r="BFK62" s="8"/>
      <c r="BFL62" s="8"/>
      <c r="BFM62" s="8"/>
      <c r="BFN62" s="8"/>
      <c r="BFO62" s="8"/>
      <c r="BFP62" s="8"/>
      <c r="BFQ62" s="8"/>
      <c r="BFR62" s="8"/>
      <c r="BFS62" s="8"/>
      <c r="BFT62" s="8"/>
      <c r="BFU62" s="8"/>
      <c r="BFV62" s="8"/>
      <c r="BFW62" s="8"/>
      <c r="BFX62" s="8"/>
      <c r="BFY62" s="8"/>
      <c r="BFZ62" s="8"/>
      <c r="BGA62" s="8"/>
      <c r="BGB62" s="8"/>
      <c r="BGC62" s="8"/>
      <c r="BGD62" s="8"/>
      <c r="BGE62" s="8"/>
      <c r="BGF62" s="8"/>
      <c r="BGG62" s="8"/>
      <c r="BGH62" s="8"/>
      <c r="BGI62" s="8"/>
      <c r="BGJ62" s="8"/>
      <c r="BGK62" s="8"/>
      <c r="BGL62" s="8"/>
      <c r="BGM62" s="8"/>
      <c r="BGN62" s="8"/>
      <c r="BGO62" s="8"/>
      <c r="BGP62" s="8"/>
      <c r="BGQ62" s="8"/>
      <c r="BGR62" s="8"/>
      <c r="BGS62" s="8"/>
      <c r="BGT62" s="8"/>
      <c r="BGU62" s="8"/>
      <c r="BGV62" s="8"/>
      <c r="BGW62" s="8"/>
      <c r="BGX62" s="8"/>
      <c r="BGY62" s="8"/>
      <c r="BGZ62" s="8"/>
      <c r="BHA62" s="8"/>
      <c r="BHB62" s="8"/>
      <c r="BHC62" s="8"/>
      <c r="BHD62" s="8"/>
      <c r="BHE62" s="8"/>
      <c r="BHF62" s="8"/>
      <c r="BHG62" s="8"/>
      <c r="BHH62" s="8"/>
      <c r="BHI62" s="8"/>
      <c r="BHJ62" s="8"/>
      <c r="BHK62" s="8"/>
      <c r="BHL62" s="8"/>
      <c r="BHM62" s="8"/>
      <c r="BHN62" s="8"/>
      <c r="BHO62" s="8"/>
      <c r="BHP62" s="8"/>
      <c r="BHQ62" s="8"/>
      <c r="BHR62" s="8"/>
      <c r="BHS62" s="8"/>
      <c r="BHT62" s="8"/>
      <c r="BHU62" s="8"/>
      <c r="BHV62" s="8"/>
      <c r="BHW62" s="8"/>
      <c r="BHX62" s="8"/>
      <c r="BHY62" s="8"/>
      <c r="BHZ62" s="8"/>
      <c r="BIA62" s="8"/>
      <c r="BIB62" s="8"/>
      <c r="BIC62" s="8"/>
      <c r="BID62" s="8"/>
      <c r="BIE62" s="8"/>
      <c r="BIF62" s="8"/>
      <c r="BIG62" s="8"/>
      <c r="BIH62" s="8"/>
      <c r="BII62" s="8"/>
      <c r="BIJ62" s="8"/>
      <c r="BIK62" s="8"/>
      <c r="BIL62" s="8"/>
      <c r="BIM62" s="8"/>
      <c r="BIN62" s="8"/>
      <c r="BIO62" s="8"/>
      <c r="BIP62" s="8"/>
      <c r="BIQ62" s="8"/>
      <c r="BIR62" s="8"/>
      <c r="BIS62" s="8"/>
      <c r="BIT62" s="8"/>
      <c r="BIU62" s="8"/>
      <c r="BIV62" s="8"/>
      <c r="BIW62" s="8"/>
      <c r="BIX62" s="8"/>
      <c r="BIY62" s="8"/>
      <c r="BIZ62" s="8"/>
      <c r="BJA62" s="8"/>
      <c r="BJB62" s="8"/>
      <c r="BJC62" s="8"/>
      <c r="BJD62" s="8"/>
      <c r="BJE62" s="8"/>
      <c r="BJF62" s="8"/>
      <c r="BJG62" s="8"/>
      <c r="BJH62" s="8"/>
      <c r="BJI62" s="8"/>
      <c r="BJJ62" s="8"/>
      <c r="BJK62" s="8"/>
      <c r="BJL62" s="8"/>
      <c r="BJM62" s="8"/>
      <c r="BJN62" s="8"/>
      <c r="BJO62" s="8"/>
      <c r="BJP62" s="8"/>
      <c r="BJQ62" s="8"/>
      <c r="BJR62" s="8"/>
      <c r="BJS62" s="8"/>
      <c r="BJT62" s="8"/>
      <c r="BJU62" s="8"/>
      <c r="BJV62" s="8"/>
      <c r="BJW62" s="8"/>
      <c r="BJX62" s="8"/>
      <c r="BJY62" s="8"/>
      <c r="BJZ62" s="8"/>
      <c r="BKA62" s="8"/>
      <c r="BKB62" s="8"/>
      <c r="BKC62" s="8"/>
      <c r="BKD62" s="8"/>
      <c r="BKE62" s="8"/>
      <c r="BKF62" s="8"/>
      <c r="BKG62" s="8"/>
      <c r="BKH62" s="8"/>
      <c r="BKI62" s="8"/>
      <c r="BKJ62" s="8"/>
      <c r="BKK62" s="8"/>
      <c r="BKL62" s="8"/>
      <c r="BKM62" s="8"/>
      <c r="BKN62" s="8"/>
      <c r="BKO62" s="8"/>
      <c r="BKP62" s="8"/>
      <c r="BKQ62" s="8"/>
      <c r="BKR62" s="8"/>
      <c r="BKS62" s="8"/>
      <c r="BKT62" s="8"/>
      <c r="BKU62" s="8"/>
      <c r="BKV62" s="8"/>
      <c r="BKW62" s="8"/>
      <c r="BKX62" s="8"/>
      <c r="BKY62" s="8"/>
      <c r="BKZ62" s="8"/>
      <c r="BLA62" s="8"/>
      <c r="BLB62" s="8"/>
      <c r="BLC62" s="8"/>
      <c r="BLD62" s="8"/>
      <c r="BLE62" s="8"/>
      <c r="BLF62" s="8"/>
      <c r="BLG62" s="8"/>
      <c r="BLH62" s="8"/>
      <c r="BLI62" s="8"/>
      <c r="BLJ62" s="8"/>
      <c r="BLK62" s="8"/>
      <c r="BLL62" s="8"/>
      <c r="BLM62" s="8"/>
      <c r="BLN62" s="8"/>
      <c r="BLO62" s="8"/>
      <c r="BLP62" s="8"/>
      <c r="BLQ62" s="8"/>
      <c r="BLR62" s="8"/>
      <c r="BLS62" s="8"/>
      <c r="BLT62" s="8"/>
      <c r="BLU62" s="8"/>
      <c r="BLV62" s="8"/>
      <c r="BLW62" s="8"/>
      <c r="BLX62" s="8"/>
      <c r="BLY62" s="8"/>
      <c r="BLZ62" s="8"/>
      <c r="BMA62" s="8"/>
      <c r="BMB62" s="8"/>
      <c r="BMC62" s="8"/>
      <c r="BMD62" s="8"/>
      <c r="BME62" s="8"/>
      <c r="BMF62" s="8"/>
      <c r="BMG62" s="8"/>
      <c r="BMH62" s="8"/>
      <c r="BMI62" s="8"/>
      <c r="BMJ62" s="8"/>
      <c r="BMK62" s="8"/>
      <c r="BML62" s="8"/>
      <c r="BMM62" s="8"/>
      <c r="BMN62" s="8"/>
      <c r="BMO62" s="8"/>
      <c r="BMP62" s="8"/>
      <c r="BMQ62" s="8"/>
      <c r="BMR62" s="8"/>
      <c r="BMS62" s="8"/>
      <c r="BMT62" s="8"/>
      <c r="BMU62" s="8"/>
      <c r="BMV62" s="8"/>
      <c r="BMW62" s="8"/>
      <c r="BMX62" s="8"/>
      <c r="BMY62" s="8"/>
      <c r="BMZ62" s="8"/>
      <c r="BNA62" s="8"/>
      <c r="BNB62" s="8"/>
      <c r="BNC62" s="8"/>
      <c r="BND62" s="8"/>
      <c r="BNE62" s="8"/>
      <c r="BNF62" s="8"/>
      <c r="BNG62" s="8"/>
      <c r="BNH62" s="8"/>
      <c r="BNI62" s="8"/>
      <c r="BNJ62" s="8"/>
      <c r="BNK62" s="8"/>
      <c r="BNL62" s="8"/>
      <c r="BNM62" s="8"/>
      <c r="BNN62" s="8"/>
      <c r="BNO62" s="8"/>
      <c r="BNP62" s="8"/>
      <c r="BNQ62" s="8"/>
      <c r="BNR62" s="8"/>
      <c r="BNS62" s="8"/>
      <c r="BNT62" s="8"/>
      <c r="BNU62" s="8"/>
      <c r="BNV62" s="8"/>
      <c r="BNW62" s="8"/>
      <c r="BNX62" s="8"/>
      <c r="BNY62" s="8"/>
      <c r="BNZ62" s="8"/>
      <c r="BOA62" s="8"/>
      <c r="BOB62" s="8"/>
      <c r="BOC62" s="8"/>
      <c r="BOD62" s="8"/>
      <c r="BOE62" s="8"/>
      <c r="BOF62" s="8"/>
      <c r="BOG62" s="8"/>
      <c r="BOH62" s="8"/>
      <c r="BOI62" s="8"/>
      <c r="BOJ62" s="8"/>
      <c r="BOK62" s="8"/>
      <c r="BOL62" s="8"/>
      <c r="BOM62" s="8"/>
      <c r="BON62" s="8"/>
      <c r="BOO62" s="8"/>
      <c r="BOP62" s="8"/>
      <c r="BOQ62" s="8"/>
      <c r="BOR62" s="8"/>
      <c r="BOS62" s="8"/>
      <c r="BOT62" s="8"/>
      <c r="BOU62" s="8"/>
      <c r="BOV62" s="8"/>
      <c r="BOW62" s="8"/>
      <c r="BOX62" s="8"/>
      <c r="BOY62" s="8"/>
      <c r="BOZ62" s="8"/>
      <c r="BPA62" s="8"/>
      <c r="BPB62" s="8"/>
      <c r="BPC62" s="8"/>
      <c r="BPD62" s="8"/>
      <c r="BPE62" s="8"/>
      <c r="BPF62" s="8"/>
      <c r="BPG62" s="8"/>
      <c r="BPH62" s="8"/>
      <c r="BPI62" s="8"/>
      <c r="BPJ62" s="8"/>
      <c r="BPK62" s="8"/>
      <c r="BPL62" s="8"/>
      <c r="BPM62" s="8"/>
      <c r="BPN62" s="8"/>
      <c r="BPO62" s="8"/>
      <c r="BPP62" s="8"/>
      <c r="BPQ62" s="8"/>
      <c r="BPR62" s="8"/>
      <c r="BPS62" s="8"/>
      <c r="BPT62" s="8"/>
      <c r="BPU62" s="8"/>
      <c r="BPV62" s="8"/>
      <c r="BPW62" s="8"/>
      <c r="BPX62" s="8"/>
      <c r="BPY62" s="8"/>
      <c r="BPZ62" s="8"/>
      <c r="BQA62" s="8"/>
      <c r="BQB62" s="8"/>
      <c r="BQC62" s="8"/>
      <c r="BQD62" s="8"/>
      <c r="BQE62" s="8"/>
      <c r="BQF62" s="8"/>
      <c r="BQG62" s="8"/>
      <c r="BQH62" s="8"/>
      <c r="BQI62" s="8"/>
      <c r="BQJ62" s="8"/>
      <c r="BQK62" s="8"/>
      <c r="BQL62" s="8"/>
      <c r="BQM62" s="8"/>
      <c r="BQN62" s="8"/>
      <c r="BQO62" s="8"/>
      <c r="BQP62" s="8"/>
      <c r="BQQ62" s="8"/>
      <c r="BQR62" s="8"/>
      <c r="BQS62" s="8"/>
      <c r="BQT62" s="8"/>
      <c r="BQU62" s="8"/>
      <c r="BQV62" s="8"/>
      <c r="BQW62" s="8"/>
      <c r="BQX62" s="8"/>
      <c r="BQY62" s="8"/>
      <c r="BQZ62" s="8"/>
      <c r="BRA62" s="8"/>
      <c r="BRB62" s="8"/>
      <c r="BRC62" s="8"/>
      <c r="BRD62" s="8"/>
      <c r="BRE62" s="8"/>
      <c r="BRF62" s="8"/>
      <c r="BRG62" s="8"/>
      <c r="BRH62" s="8"/>
      <c r="BRI62" s="8"/>
      <c r="BRJ62" s="8"/>
      <c r="BRK62" s="8"/>
      <c r="BRL62" s="8"/>
      <c r="BRM62" s="8"/>
      <c r="BRN62" s="8"/>
      <c r="BRO62" s="8"/>
      <c r="BRP62" s="8"/>
      <c r="BRQ62" s="8"/>
      <c r="BRR62" s="8"/>
      <c r="BRS62" s="8"/>
      <c r="BRT62" s="8"/>
      <c r="BRU62" s="8"/>
      <c r="BRV62" s="8"/>
      <c r="BRW62" s="8"/>
      <c r="BRX62" s="8"/>
      <c r="BRY62" s="8"/>
      <c r="BRZ62" s="8"/>
      <c r="BSA62" s="8"/>
      <c r="BSB62" s="8"/>
      <c r="BSC62" s="8"/>
      <c r="BSD62" s="8"/>
      <c r="BSE62" s="8"/>
      <c r="BSF62" s="8"/>
      <c r="BSG62" s="8"/>
      <c r="BSH62" s="8"/>
      <c r="BSI62" s="8"/>
      <c r="BSJ62" s="8"/>
      <c r="BSK62" s="8"/>
      <c r="BSL62" s="8"/>
      <c r="BSM62" s="8"/>
      <c r="BSN62" s="8"/>
      <c r="BSO62" s="8"/>
      <c r="BSP62" s="8"/>
      <c r="BSQ62" s="8"/>
      <c r="BSR62" s="8"/>
      <c r="BSS62" s="8"/>
      <c r="BST62" s="8"/>
      <c r="BSU62" s="8"/>
      <c r="BSV62" s="8"/>
      <c r="BSW62" s="8"/>
      <c r="BSX62" s="8"/>
      <c r="BSY62" s="8"/>
      <c r="BSZ62" s="8"/>
      <c r="BTA62" s="8"/>
      <c r="BTB62" s="8"/>
      <c r="BTC62" s="8"/>
      <c r="BTD62" s="8"/>
      <c r="BTE62" s="8"/>
      <c r="BTF62" s="8"/>
      <c r="BTG62" s="8"/>
      <c r="BTH62" s="8"/>
      <c r="BTI62" s="8"/>
      <c r="BTJ62" s="8"/>
      <c r="BTK62" s="8"/>
      <c r="BTL62" s="8"/>
      <c r="BTM62" s="8"/>
      <c r="BTN62" s="8"/>
      <c r="BTO62" s="8"/>
      <c r="BTP62" s="8"/>
      <c r="BTQ62" s="8"/>
      <c r="BTR62" s="8"/>
      <c r="BTS62" s="8"/>
      <c r="BTT62" s="8"/>
      <c r="BTU62" s="8"/>
      <c r="BTV62" s="8"/>
      <c r="BTW62" s="8"/>
      <c r="BTX62" s="8"/>
      <c r="BTY62" s="8"/>
      <c r="BTZ62" s="8"/>
      <c r="BUA62" s="8"/>
      <c r="BUB62" s="8"/>
      <c r="BUC62" s="8"/>
      <c r="BUD62" s="8"/>
      <c r="BUE62" s="8"/>
      <c r="BUF62" s="8"/>
      <c r="BUG62" s="8"/>
      <c r="BUH62" s="8"/>
      <c r="BUI62" s="8"/>
      <c r="BUJ62" s="8"/>
      <c r="BUK62" s="8"/>
      <c r="BUL62" s="8"/>
      <c r="BUM62" s="8"/>
      <c r="BUN62" s="8"/>
      <c r="BUO62" s="8"/>
      <c r="BUP62" s="8"/>
      <c r="BUQ62" s="8"/>
      <c r="BUR62" s="8"/>
      <c r="BUS62" s="8"/>
      <c r="BUT62" s="8"/>
      <c r="BUU62" s="8"/>
      <c r="BUV62" s="8"/>
      <c r="BUW62" s="8"/>
      <c r="BUX62" s="8"/>
      <c r="BUY62" s="8"/>
      <c r="BUZ62" s="8"/>
      <c r="BVA62" s="8"/>
      <c r="BVB62" s="8"/>
      <c r="BVC62" s="8"/>
      <c r="BVD62" s="8"/>
      <c r="BVE62" s="8"/>
      <c r="BVF62" s="8"/>
      <c r="BVG62" s="8"/>
      <c r="BVH62" s="8"/>
      <c r="BVI62" s="8"/>
      <c r="BVJ62" s="8"/>
      <c r="BVK62" s="8"/>
      <c r="BVL62" s="8"/>
      <c r="BVM62" s="8"/>
      <c r="BVN62" s="8"/>
      <c r="BVO62" s="8"/>
      <c r="BVP62" s="8"/>
      <c r="BVQ62" s="8"/>
      <c r="BVR62" s="8"/>
      <c r="BVS62" s="8"/>
      <c r="BVT62" s="8"/>
      <c r="BVU62" s="8"/>
      <c r="BVV62" s="8"/>
      <c r="BVW62" s="8"/>
      <c r="BVX62" s="8"/>
      <c r="BVY62" s="8"/>
      <c r="BVZ62" s="8"/>
      <c r="BWA62" s="8"/>
      <c r="BWB62" s="8"/>
      <c r="BWC62" s="8"/>
      <c r="BWD62" s="8"/>
      <c r="BWE62" s="8"/>
      <c r="BWF62" s="8"/>
      <c r="BWG62" s="8"/>
      <c r="BWH62" s="8"/>
      <c r="BWI62" s="8"/>
      <c r="BWJ62" s="8"/>
      <c r="BWK62" s="8"/>
      <c r="BWL62" s="8"/>
      <c r="BWM62" s="8"/>
      <c r="BWN62" s="8"/>
      <c r="BWO62" s="8"/>
      <c r="BWP62" s="8"/>
      <c r="BWQ62" s="8"/>
      <c r="BWR62" s="8"/>
      <c r="BWS62" s="8"/>
      <c r="BWT62" s="8"/>
      <c r="BWU62" s="8"/>
      <c r="BWV62" s="8"/>
      <c r="BWW62" s="8"/>
      <c r="BWX62" s="8"/>
      <c r="BWY62" s="8"/>
      <c r="BWZ62" s="8"/>
      <c r="BXA62" s="8"/>
      <c r="BXB62" s="8"/>
      <c r="BXC62" s="8"/>
      <c r="BXD62" s="8"/>
      <c r="BXE62" s="8"/>
      <c r="BXF62" s="8"/>
      <c r="BXG62" s="8"/>
      <c r="BXH62" s="8"/>
      <c r="BXI62" s="8"/>
      <c r="BXJ62" s="8"/>
      <c r="BXK62" s="8"/>
      <c r="BXL62" s="8"/>
      <c r="BXM62" s="8"/>
      <c r="BXN62" s="8"/>
      <c r="BXO62" s="8"/>
      <c r="BXP62" s="8"/>
      <c r="BXQ62" s="8"/>
      <c r="BXR62" s="8"/>
      <c r="BXS62" s="8"/>
      <c r="BXT62" s="8"/>
      <c r="BXU62" s="8"/>
      <c r="BXV62" s="8"/>
      <c r="BXW62" s="8"/>
      <c r="BXX62" s="8"/>
      <c r="BXY62" s="8"/>
      <c r="BXZ62" s="8"/>
      <c r="BYA62" s="8"/>
      <c r="BYB62" s="8"/>
      <c r="BYC62" s="8"/>
      <c r="BYD62" s="8"/>
      <c r="BYE62" s="8"/>
      <c r="BYF62" s="8"/>
      <c r="BYG62" s="8"/>
      <c r="BYH62" s="8"/>
      <c r="BYI62" s="8"/>
      <c r="BYJ62" s="8"/>
      <c r="BYK62" s="8"/>
      <c r="BYL62" s="8"/>
      <c r="BYM62" s="8"/>
      <c r="BYN62" s="8"/>
      <c r="BYO62" s="8"/>
      <c r="BYP62" s="8"/>
      <c r="BYQ62" s="8"/>
      <c r="BYR62" s="8"/>
      <c r="BYS62" s="8"/>
      <c r="BYT62" s="8"/>
      <c r="BYU62" s="8"/>
      <c r="BYV62" s="8"/>
      <c r="BYW62" s="8"/>
      <c r="BYX62" s="8"/>
      <c r="BYY62" s="8"/>
      <c r="BYZ62" s="8"/>
      <c r="BZA62" s="8"/>
      <c r="BZB62" s="8"/>
      <c r="BZC62" s="8"/>
      <c r="BZD62" s="8"/>
      <c r="BZE62" s="8"/>
      <c r="BZF62" s="8"/>
      <c r="BZG62" s="8"/>
      <c r="BZH62" s="8"/>
      <c r="BZI62" s="8"/>
      <c r="BZJ62" s="8"/>
      <c r="BZK62" s="8"/>
      <c r="BZL62" s="8"/>
      <c r="BZM62" s="8"/>
      <c r="BZN62" s="8"/>
      <c r="BZO62" s="8"/>
      <c r="BZP62" s="8"/>
      <c r="BZQ62" s="8"/>
      <c r="BZR62" s="8"/>
      <c r="BZS62" s="8"/>
      <c r="BZT62" s="8"/>
      <c r="BZU62" s="8"/>
      <c r="BZV62" s="8"/>
      <c r="BZW62" s="8"/>
      <c r="BZX62" s="8"/>
      <c r="BZY62" s="8"/>
      <c r="BZZ62" s="8"/>
      <c r="CAA62" s="8"/>
      <c r="CAB62" s="8"/>
      <c r="CAC62" s="8"/>
      <c r="CAD62" s="8"/>
      <c r="CAE62" s="8"/>
      <c r="CAF62" s="8"/>
      <c r="CAG62" s="8"/>
      <c r="CAH62" s="8"/>
      <c r="CAI62" s="8"/>
      <c r="CAJ62" s="8"/>
      <c r="CAK62" s="8"/>
      <c r="CAL62" s="8"/>
      <c r="CAM62" s="8"/>
      <c r="CAN62" s="8"/>
      <c r="CAO62" s="8"/>
      <c r="CAP62" s="8"/>
      <c r="CAQ62" s="8"/>
      <c r="CAR62" s="8"/>
      <c r="CAS62" s="8"/>
      <c r="CAT62" s="8"/>
      <c r="CAU62" s="8"/>
      <c r="CAV62" s="8"/>
      <c r="CAW62" s="8"/>
      <c r="CAX62" s="8"/>
      <c r="CAY62" s="8"/>
      <c r="CAZ62" s="8"/>
      <c r="CBA62" s="8"/>
      <c r="CBB62" s="8"/>
      <c r="CBC62" s="8"/>
      <c r="CBD62" s="8"/>
      <c r="CBE62" s="8"/>
      <c r="CBF62" s="8"/>
      <c r="CBG62" s="8"/>
      <c r="CBH62" s="8"/>
      <c r="CBI62" s="8"/>
      <c r="CBJ62" s="8"/>
      <c r="CBK62" s="8"/>
      <c r="CBL62" s="8"/>
      <c r="CBM62" s="8"/>
      <c r="CBN62" s="8"/>
      <c r="CBO62" s="8"/>
      <c r="CBP62" s="8"/>
      <c r="CBQ62" s="8"/>
      <c r="CBR62" s="8"/>
      <c r="CBS62" s="8"/>
      <c r="CBT62" s="8"/>
      <c r="CBU62" s="8"/>
      <c r="CBV62" s="8"/>
      <c r="CBW62" s="8"/>
      <c r="CBX62" s="8"/>
      <c r="CBY62" s="8"/>
      <c r="CBZ62" s="8"/>
      <c r="CCA62" s="8"/>
      <c r="CCB62" s="8"/>
      <c r="CCC62" s="8"/>
      <c r="CCD62" s="8"/>
      <c r="CCE62" s="8"/>
      <c r="CCF62" s="8"/>
      <c r="CCG62" s="8"/>
      <c r="CCH62" s="8"/>
      <c r="CCI62" s="8"/>
      <c r="CCJ62" s="8"/>
      <c r="CCK62" s="8"/>
      <c r="CCL62" s="8"/>
      <c r="CCM62" s="8"/>
      <c r="CCN62" s="8"/>
      <c r="CCO62" s="8"/>
      <c r="CCP62" s="8"/>
      <c r="CCQ62" s="8"/>
      <c r="CCR62" s="8"/>
      <c r="CCS62" s="8"/>
      <c r="CCT62" s="8"/>
      <c r="CCU62" s="8"/>
      <c r="CCV62" s="8"/>
      <c r="CCW62" s="8"/>
      <c r="CCX62" s="8"/>
      <c r="CCY62" s="8"/>
      <c r="CCZ62" s="8"/>
      <c r="CDA62" s="8"/>
      <c r="CDB62" s="8"/>
      <c r="CDC62" s="8"/>
      <c r="CDD62" s="8"/>
      <c r="CDE62" s="8"/>
      <c r="CDF62" s="8"/>
      <c r="CDG62" s="8"/>
      <c r="CDH62" s="8"/>
      <c r="CDI62" s="8"/>
      <c r="CDJ62" s="8"/>
      <c r="CDK62" s="8"/>
      <c r="CDL62" s="8"/>
      <c r="CDM62" s="8"/>
      <c r="CDN62" s="8"/>
      <c r="CDO62" s="8"/>
      <c r="CDP62" s="8"/>
      <c r="CDQ62" s="8"/>
      <c r="CDR62" s="8"/>
      <c r="CDS62" s="8"/>
      <c r="CDT62" s="8"/>
      <c r="CDU62" s="8"/>
      <c r="CDV62" s="8"/>
      <c r="CDW62" s="8"/>
      <c r="CDX62" s="8"/>
      <c r="CDY62" s="8"/>
      <c r="CDZ62" s="8"/>
      <c r="CEA62" s="8"/>
      <c r="CEB62" s="8"/>
      <c r="CEC62" s="8"/>
      <c r="CED62" s="8"/>
      <c r="CEE62" s="8"/>
      <c r="CEF62" s="8"/>
      <c r="CEG62" s="8"/>
      <c r="CEH62" s="8"/>
      <c r="CEI62" s="8"/>
      <c r="CEJ62" s="8"/>
      <c r="CEK62" s="8"/>
      <c r="CEL62" s="8"/>
      <c r="CEM62" s="8"/>
      <c r="CEN62" s="8"/>
      <c r="CEO62" s="8"/>
      <c r="CEP62" s="8"/>
      <c r="CEQ62" s="8"/>
      <c r="CER62" s="8"/>
      <c r="CES62" s="8"/>
      <c r="CET62" s="8"/>
      <c r="CEU62" s="8"/>
      <c r="CEV62" s="8"/>
      <c r="CEW62" s="8"/>
      <c r="CEX62" s="8"/>
      <c r="CEY62" s="8"/>
      <c r="CEZ62" s="8"/>
      <c r="CFA62" s="8"/>
      <c r="CFB62" s="8"/>
      <c r="CFC62" s="8"/>
      <c r="CFD62" s="8"/>
      <c r="CFE62" s="8"/>
      <c r="CFF62" s="8"/>
      <c r="CFG62" s="8"/>
      <c r="CFH62" s="8"/>
      <c r="CFI62" s="8"/>
      <c r="CFJ62" s="8"/>
      <c r="CFK62" s="8"/>
      <c r="CFL62" s="8"/>
      <c r="CFM62" s="8"/>
      <c r="CFN62" s="8"/>
      <c r="CFO62" s="8"/>
      <c r="CFP62" s="8"/>
      <c r="CFQ62" s="8"/>
      <c r="CFR62" s="8"/>
      <c r="CFS62" s="8"/>
      <c r="CFT62" s="8"/>
      <c r="CFU62" s="8"/>
      <c r="CFV62" s="8"/>
      <c r="CFW62" s="8"/>
      <c r="CFX62" s="8"/>
      <c r="CFY62" s="8"/>
      <c r="CFZ62" s="8"/>
      <c r="CGA62" s="8"/>
      <c r="CGB62" s="8"/>
      <c r="CGC62" s="8"/>
      <c r="CGD62" s="8"/>
      <c r="CGE62" s="8"/>
      <c r="CGF62" s="8"/>
      <c r="CGG62" s="8"/>
      <c r="CGH62" s="8"/>
      <c r="CGI62" s="8"/>
      <c r="CGJ62" s="8"/>
      <c r="CGK62" s="8"/>
      <c r="CGL62" s="8"/>
      <c r="CGM62" s="8"/>
      <c r="CGN62" s="8"/>
      <c r="CGO62" s="8"/>
      <c r="CGP62" s="8"/>
      <c r="CGQ62" s="8"/>
      <c r="CGR62" s="8"/>
      <c r="CGS62" s="8"/>
      <c r="CGT62" s="8"/>
      <c r="CGU62" s="8"/>
      <c r="CGV62" s="8"/>
      <c r="CGW62" s="8"/>
      <c r="CGX62" s="8"/>
      <c r="CGY62" s="8"/>
      <c r="CGZ62" s="8"/>
      <c r="CHA62" s="8"/>
      <c r="CHB62" s="8"/>
      <c r="CHC62" s="8"/>
      <c r="CHD62" s="8"/>
      <c r="CHE62" s="8"/>
      <c r="CHF62" s="8"/>
      <c r="CHG62" s="8"/>
      <c r="CHH62" s="8"/>
      <c r="CHI62" s="8"/>
      <c r="CHJ62" s="8"/>
      <c r="CHK62" s="8"/>
      <c r="CHL62" s="8"/>
      <c r="CHM62" s="8"/>
      <c r="CHN62" s="8"/>
      <c r="CHO62" s="8"/>
      <c r="CHP62" s="8"/>
      <c r="CHQ62" s="8"/>
      <c r="CHR62" s="8"/>
      <c r="CHS62" s="8"/>
      <c r="CHT62" s="8"/>
      <c r="CHU62" s="8"/>
      <c r="CHV62" s="8"/>
      <c r="CHW62" s="8"/>
      <c r="CHX62" s="8"/>
      <c r="CHY62" s="8"/>
      <c r="CHZ62" s="8"/>
      <c r="CIA62" s="8"/>
      <c r="CIB62" s="8"/>
      <c r="CIC62" s="8"/>
      <c r="CID62" s="8"/>
      <c r="CIE62" s="8"/>
      <c r="CIF62" s="8"/>
      <c r="CIG62" s="8"/>
      <c r="CIH62" s="8"/>
      <c r="CII62" s="8"/>
      <c r="CIJ62" s="8"/>
      <c r="CIK62" s="8"/>
      <c r="CIL62" s="8"/>
      <c r="CIM62" s="8"/>
      <c r="CIN62" s="8"/>
      <c r="CIO62" s="8"/>
      <c r="CIP62" s="8"/>
      <c r="CIQ62" s="8"/>
      <c r="CIR62" s="8"/>
      <c r="CIS62" s="8"/>
      <c r="CIT62" s="8"/>
      <c r="CIU62" s="8"/>
      <c r="CIV62" s="8"/>
      <c r="CIW62" s="8"/>
      <c r="CIX62" s="8"/>
      <c r="CIY62" s="8"/>
      <c r="CIZ62" s="8"/>
      <c r="CJA62" s="8"/>
      <c r="CJB62" s="8"/>
      <c r="CJC62" s="8"/>
      <c r="CJD62" s="8"/>
      <c r="CJE62" s="8"/>
      <c r="CJF62" s="8"/>
      <c r="CJG62" s="8"/>
      <c r="CJH62" s="8"/>
      <c r="CJI62" s="8"/>
      <c r="CJJ62" s="8"/>
      <c r="CJK62" s="8"/>
      <c r="CJL62" s="8"/>
      <c r="CJM62" s="8"/>
      <c r="CJN62" s="8"/>
      <c r="CJO62" s="8"/>
      <c r="CJP62" s="8"/>
      <c r="CJQ62" s="8"/>
      <c r="CJR62" s="8"/>
      <c r="CJS62" s="8"/>
      <c r="CJT62" s="8"/>
      <c r="CJU62" s="8"/>
      <c r="CJV62" s="8"/>
      <c r="CJW62" s="8"/>
      <c r="CJX62" s="8"/>
      <c r="CJY62" s="8"/>
      <c r="CJZ62" s="8"/>
      <c r="CKA62" s="8"/>
      <c r="CKB62" s="8"/>
      <c r="CKC62" s="8"/>
      <c r="CKD62" s="8"/>
      <c r="CKE62" s="8"/>
      <c r="CKF62" s="8"/>
      <c r="CKG62" s="8"/>
      <c r="CKH62" s="8"/>
      <c r="CKI62" s="8"/>
      <c r="CKJ62" s="8"/>
      <c r="CKK62" s="8"/>
      <c r="CKL62" s="8"/>
      <c r="CKM62" s="8"/>
      <c r="CKN62" s="8"/>
      <c r="CKO62" s="8"/>
      <c r="CKP62" s="8"/>
      <c r="CKQ62" s="8"/>
      <c r="CKR62" s="8"/>
      <c r="CKS62" s="8"/>
      <c r="CKT62" s="8"/>
      <c r="CKU62" s="8"/>
      <c r="CKV62" s="8"/>
      <c r="CKW62" s="8"/>
      <c r="CKX62" s="8"/>
      <c r="CKY62" s="8"/>
      <c r="CKZ62" s="8"/>
      <c r="CLA62" s="8"/>
      <c r="CLB62" s="8"/>
      <c r="CLC62" s="8"/>
      <c r="CLD62" s="8"/>
      <c r="CLE62" s="8"/>
      <c r="CLF62" s="8"/>
      <c r="CLG62" s="8"/>
      <c r="CLH62" s="8"/>
      <c r="CLI62" s="8"/>
      <c r="CLJ62" s="8"/>
      <c r="CLK62" s="8"/>
      <c r="CLL62" s="8"/>
      <c r="CLM62" s="8"/>
      <c r="CLN62" s="8"/>
      <c r="CLO62" s="8"/>
      <c r="CLP62" s="8"/>
      <c r="CLQ62" s="8"/>
      <c r="CLR62" s="8"/>
      <c r="CLS62" s="8"/>
      <c r="CLT62" s="8"/>
      <c r="CLU62" s="8"/>
      <c r="CLV62" s="8"/>
      <c r="CLW62" s="8"/>
      <c r="CLX62" s="8"/>
      <c r="CLY62" s="8"/>
      <c r="CLZ62" s="8"/>
      <c r="CMA62" s="8"/>
      <c r="CMB62" s="8"/>
      <c r="CMC62" s="8"/>
      <c r="CMD62" s="8"/>
      <c r="CME62" s="8"/>
      <c r="CMF62" s="8"/>
      <c r="CMG62" s="8"/>
      <c r="CMH62" s="8"/>
      <c r="CMI62" s="8"/>
      <c r="CMJ62" s="8"/>
      <c r="CMK62" s="8"/>
      <c r="CML62" s="8"/>
      <c r="CMM62" s="8"/>
      <c r="CMN62" s="8"/>
      <c r="CMO62" s="8"/>
      <c r="CMP62" s="8"/>
      <c r="CMQ62" s="8"/>
      <c r="CMR62" s="8"/>
      <c r="CMS62" s="8"/>
      <c r="CMT62" s="8"/>
      <c r="CMU62" s="8"/>
      <c r="CMV62" s="8"/>
      <c r="CMW62" s="8"/>
      <c r="CMX62" s="8"/>
      <c r="CMY62" s="8"/>
      <c r="CMZ62" s="8"/>
      <c r="CNA62" s="8"/>
      <c r="CNB62" s="8"/>
      <c r="CNC62" s="8"/>
      <c r="CND62" s="8"/>
      <c r="CNE62" s="8"/>
      <c r="CNF62" s="8"/>
      <c r="CNG62" s="8"/>
      <c r="CNH62" s="8"/>
      <c r="CNI62" s="8"/>
      <c r="CNJ62" s="8"/>
      <c r="CNK62" s="8"/>
      <c r="CNL62" s="8"/>
      <c r="CNM62" s="8"/>
      <c r="CNN62" s="8"/>
      <c r="CNO62" s="8"/>
      <c r="CNP62" s="8"/>
      <c r="CNQ62" s="8"/>
      <c r="CNR62" s="8"/>
      <c r="CNS62" s="8"/>
      <c r="CNT62" s="8"/>
      <c r="CNU62" s="8"/>
      <c r="CNV62" s="8"/>
      <c r="CNW62" s="8"/>
      <c r="CNX62" s="8"/>
      <c r="CNY62" s="8"/>
      <c r="CNZ62" s="8"/>
      <c r="COA62" s="8"/>
      <c r="COB62" s="8"/>
      <c r="COC62" s="8"/>
      <c r="COD62" s="8"/>
      <c r="COE62" s="8"/>
      <c r="COF62" s="8"/>
      <c r="COG62" s="8"/>
      <c r="COH62" s="8"/>
      <c r="COI62" s="8"/>
      <c r="COJ62" s="8"/>
      <c r="COK62" s="8"/>
      <c r="COL62" s="8"/>
      <c r="COM62" s="8"/>
      <c r="CON62" s="8"/>
      <c r="COO62" s="8"/>
      <c r="COP62" s="8"/>
      <c r="COQ62" s="8"/>
      <c r="COR62" s="8"/>
      <c r="COS62" s="8"/>
      <c r="COT62" s="8"/>
      <c r="COU62" s="8"/>
      <c r="COV62" s="8"/>
      <c r="COW62" s="8"/>
      <c r="COX62" s="8"/>
      <c r="COY62" s="8"/>
      <c r="COZ62" s="8"/>
      <c r="CPA62" s="8"/>
      <c r="CPB62" s="8"/>
      <c r="CPC62" s="8"/>
      <c r="CPD62" s="8"/>
      <c r="CPE62" s="8"/>
      <c r="CPF62" s="8"/>
      <c r="CPG62" s="8"/>
      <c r="CPH62" s="8"/>
      <c r="CPI62" s="8"/>
      <c r="CPJ62" s="8"/>
      <c r="CPK62" s="8"/>
      <c r="CPL62" s="8"/>
      <c r="CPM62" s="8"/>
      <c r="CPN62" s="8"/>
      <c r="CPO62" s="8"/>
      <c r="CPP62" s="8"/>
      <c r="CPQ62" s="8"/>
      <c r="CPR62" s="8"/>
      <c r="CPS62" s="8"/>
      <c r="CPT62" s="8"/>
      <c r="CPU62" s="8"/>
      <c r="CPV62" s="8"/>
      <c r="CPW62" s="8"/>
      <c r="CPX62" s="8"/>
      <c r="CPY62" s="8"/>
      <c r="CPZ62" s="8"/>
      <c r="CQA62" s="8"/>
      <c r="CQB62" s="8"/>
      <c r="CQC62" s="8"/>
      <c r="CQD62" s="8"/>
      <c r="CQE62" s="8"/>
      <c r="CQF62" s="8"/>
      <c r="CQG62" s="8"/>
      <c r="CQH62" s="8"/>
      <c r="CQI62" s="8"/>
      <c r="CQJ62" s="8"/>
      <c r="CQK62" s="8"/>
      <c r="CQL62" s="8"/>
      <c r="CQM62" s="8"/>
      <c r="CQN62" s="8"/>
      <c r="CQO62" s="8"/>
      <c r="CQP62" s="8"/>
      <c r="CQQ62" s="8"/>
      <c r="CQR62" s="8"/>
      <c r="CQS62" s="8"/>
      <c r="CQT62" s="8"/>
      <c r="CQU62" s="8"/>
      <c r="CQV62" s="8"/>
      <c r="CQW62" s="8"/>
      <c r="CQX62" s="8"/>
      <c r="CQY62" s="8"/>
      <c r="CQZ62" s="8"/>
      <c r="CRA62" s="8"/>
      <c r="CRB62" s="8"/>
      <c r="CRC62" s="8"/>
      <c r="CRD62" s="8"/>
      <c r="CRE62" s="8"/>
      <c r="CRF62" s="8"/>
      <c r="CRG62" s="8"/>
      <c r="CRH62" s="8"/>
      <c r="CRI62" s="8"/>
      <c r="CRJ62" s="8"/>
      <c r="CRK62" s="8"/>
      <c r="CRL62" s="8"/>
      <c r="CRM62" s="8"/>
      <c r="CRN62" s="8"/>
      <c r="CRO62" s="8"/>
      <c r="CRP62" s="8"/>
      <c r="CRQ62" s="8"/>
      <c r="CRR62" s="8"/>
      <c r="CRS62" s="8"/>
      <c r="CRT62" s="8"/>
      <c r="CRU62" s="8"/>
      <c r="CRV62" s="8"/>
      <c r="CRW62" s="8"/>
      <c r="CRX62" s="8"/>
      <c r="CRY62" s="8"/>
      <c r="CRZ62" s="8"/>
      <c r="CSA62" s="8"/>
      <c r="CSB62" s="8"/>
      <c r="CSC62" s="8"/>
      <c r="CSD62" s="8"/>
      <c r="CSE62" s="8"/>
      <c r="CSF62" s="8"/>
      <c r="CSG62" s="8"/>
      <c r="CSH62" s="8"/>
      <c r="CSI62" s="8"/>
      <c r="CSJ62" s="8"/>
      <c r="CSK62" s="8"/>
      <c r="CSL62" s="8"/>
      <c r="CSM62" s="8"/>
      <c r="CSN62" s="8"/>
      <c r="CSO62" s="8"/>
      <c r="CSP62" s="8"/>
      <c r="CSQ62" s="8"/>
      <c r="CSR62" s="8"/>
      <c r="CSS62" s="8"/>
      <c r="CST62" s="8"/>
      <c r="CSU62" s="8"/>
      <c r="CSV62" s="8"/>
      <c r="CSW62" s="8"/>
      <c r="CSX62" s="8"/>
      <c r="CSY62" s="8"/>
      <c r="CSZ62" s="8"/>
      <c r="CTA62" s="8"/>
      <c r="CTB62" s="8"/>
      <c r="CTC62" s="8"/>
      <c r="CTD62" s="8"/>
      <c r="CTE62" s="8"/>
      <c r="CTF62" s="8"/>
      <c r="CTG62" s="8"/>
      <c r="CTH62" s="8"/>
      <c r="CTI62" s="8"/>
      <c r="CTJ62" s="8"/>
      <c r="CTK62" s="8"/>
      <c r="CTL62" s="8"/>
      <c r="CTM62" s="8"/>
      <c r="CTN62" s="8"/>
      <c r="CTO62" s="8"/>
      <c r="CTP62" s="8"/>
      <c r="CTQ62" s="8"/>
      <c r="CTR62" s="8"/>
      <c r="CTS62" s="8"/>
      <c r="CTT62" s="8"/>
      <c r="CTU62" s="8"/>
      <c r="CTV62" s="8"/>
      <c r="CTW62" s="8"/>
      <c r="CTX62" s="8"/>
      <c r="CTY62" s="8"/>
      <c r="CTZ62" s="8"/>
      <c r="CUA62" s="8"/>
      <c r="CUB62" s="8"/>
      <c r="CUC62" s="8"/>
      <c r="CUD62" s="8"/>
      <c r="CUE62" s="8"/>
      <c r="CUF62" s="8"/>
      <c r="CUG62" s="8"/>
      <c r="CUH62" s="8"/>
      <c r="CUI62" s="8"/>
      <c r="CUJ62" s="8"/>
      <c r="CUK62" s="8"/>
      <c r="CUL62" s="8"/>
      <c r="CUM62" s="8"/>
      <c r="CUN62" s="8"/>
      <c r="CUO62" s="8"/>
      <c r="CUP62" s="8"/>
      <c r="CUQ62" s="8"/>
      <c r="CUR62" s="8"/>
      <c r="CUS62" s="8"/>
      <c r="CUT62" s="8"/>
      <c r="CUU62" s="8"/>
      <c r="CUV62" s="8"/>
      <c r="CUW62" s="8"/>
      <c r="CUX62" s="8"/>
      <c r="CUY62" s="8"/>
      <c r="CUZ62" s="8"/>
      <c r="CVA62" s="8"/>
      <c r="CVB62" s="8"/>
      <c r="CVC62" s="8"/>
      <c r="CVD62" s="8"/>
      <c r="CVE62" s="8"/>
      <c r="CVF62" s="8"/>
      <c r="CVG62" s="8"/>
      <c r="CVH62" s="8"/>
      <c r="CVI62" s="8"/>
      <c r="CVJ62" s="8"/>
      <c r="CVK62" s="8"/>
      <c r="CVL62" s="8"/>
      <c r="CVM62" s="8"/>
      <c r="CVN62" s="8"/>
      <c r="CVO62" s="8"/>
      <c r="CVP62" s="8"/>
      <c r="CVQ62" s="8"/>
      <c r="CVR62" s="8"/>
      <c r="CVS62" s="8"/>
      <c r="CVT62" s="8"/>
      <c r="CVU62" s="8"/>
      <c r="CVV62" s="8"/>
      <c r="CVW62" s="8"/>
      <c r="CVX62" s="8"/>
      <c r="CVY62" s="8"/>
      <c r="CVZ62" s="8"/>
      <c r="CWA62" s="8"/>
      <c r="CWB62" s="8"/>
      <c r="CWC62" s="8"/>
      <c r="CWD62" s="8"/>
      <c r="CWE62" s="8"/>
      <c r="CWF62" s="8"/>
      <c r="CWG62" s="8"/>
      <c r="CWH62" s="8"/>
      <c r="CWI62" s="8"/>
      <c r="CWJ62" s="8"/>
      <c r="CWK62" s="8"/>
      <c r="CWL62" s="8"/>
      <c r="CWM62" s="8"/>
      <c r="CWN62" s="8"/>
      <c r="CWO62" s="8"/>
      <c r="CWP62" s="8"/>
      <c r="CWQ62" s="8"/>
      <c r="CWR62" s="8"/>
      <c r="CWS62" s="8"/>
      <c r="CWT62" s="8"/>
      <c r="CWU62" s="8"/>
      <c r="CWV62" s="8"/>
      <c r="CWW62" s="8"/>
      <c r="CWX62" s="8"/>
      <c r="CWY62" s="8"/>
      <c r="CWZ62" s="8"/>
      <c r="CXA62" s="8"/>
      <c r="CXB62" s="8"/>
      <c r="CXC62" s="8"/>
      <c r="CXD62" s="8"/>
      <c r="CXE62" s="8"/>
      <c r="CXF62" s="8"/>
      <c r="CXG62" s="8"/>
      <c r="CXH62" s="8"/>
      <c r="CXI62" s="8"/>
      <c r="CXJ62" s="8"/>
      <c r="CXK62" s="8"/>
      <c r="CXL62" s="8"/>
      <c r="CXM62" s="8"/>
      <c r="CXN62" s="8"/>
      <c r="CXO62" s="8"/>
      <c r="CXP62" s="8"/>
      <c r="CXQ62" s="8"/>
      <c r="CXR62" s="8"/>
      <c r="CXS62" s="8"/>
      <c r="CXT62" s="8"/>
      <c r="CXU62" s="8"/>
      <c r="CXV62" s="8"/>
      <c r="CXW62" s="8"/>
      <c r="CXX62" s="8"/>
      <c r="CXY62" s="8"/>
      <c r="CXZ62" s="8"/>
      <c r="CYA62" s="8"/>
      <c r="CYB62" s="8"/>
      <c r="CYC62" s="8"/>
      <c r="CYD62" s="8"/>
      <c r="CYE62" s="8"/>
      <c r="CYF62" s="8"/>
      <c r="CYG62" s="8"/>
      <c r="CYH62" s="8"/>
      <c r="CYI62" s="8"/>
      <c r="CYJ62" s="8"/>
      <c r="CYK62" s="8"/>
      <c r="CYL62" s="8"/>
      <c r="CYM62" s="8"/>
      <c r="CYN62" s="8"/>
      <c r="CYO62" s="8"/>
      <c r="CYP62" s="8"/>
      <c r="CYQ62" s="8"/>
      <c r="CYR62" s="8"/>
      <c r="CYS62" s="8"/>
      <c r="CYT62" s="8"/>
      <c r="CYU62" s="8"/>
      <c r="CYV62" s="8"/>
      <c r="CYW62" s="8"/>
      <c r="CYX62" s="8"/>
      <c r="CYY62" s="8"/>
      <c r="CYZ62" s="8"/>
      <c r="CZA62" s="8"/>
      <c r="CZB62" s="8"/>
      <c r="CZC62" s="8"/>
      <c r="CZD62" s="8"/>
      <c r="CZE62" s="8"/>
      <c r="CZF62" s="8"/>
      <c r="CZG62" s="8"/>
      <c r="CZH62" s="8"/>
      <c r="CZI62" s="8"/>
      <c r="CZJ62" s="8"/>
      <c r="CZK62" s="8"/>
      <c r="CZL62" s="8"/>
      <c r="CZM62" s="8"/>
      <c r="CZN62" s="8"/>
      <c r="CZO62" s="8"/>
      <c r="CZP62" s="8"/>
      <c r="CZQ62" s="8"/>
      <c r="CZR62" s="8"/>
      <c r="CZS62" s="8"/>
      <c r="CZT62" s="8"/>
      <c r="CZU62" s="8"/>
      <c r="CZV62" s="8"/>
      <c r="CZW62" s="8"/>
      <c r="CZX62" s="8"/>
      <c r="CZY62" s="8"/>
      <c r="CZZ62" s="8"/>
      <c r="DAA62" s="8"/>
      <c r="DAB62" s="8"/>
      <c r="DAC62" s="8"/>
      <c r="DAD62" s="8"/>
      <c r="DAE62" s="8"/>
      <c r="DAF62" s="8"/>
      <c r="DAG62" s="8"/>
      <c r="DAH62" s="8"/>
      <c r="DAI62" s="8"/>
      <c r="DAJ62" s="8"/>
      <c r="DAK62" s="8"/>
      <c r="DAL62" s="8"/>
      <c r="DAM62" s="8"/>
      <c r="DAN62" s="8"/>
      <c r="DAO62" s="8"/>
      <c r="DAP62" s="8"/>
      <c r="DAQ62" s="8"/>
      <c r="DAR62" s="8"/>
      <c r="DAS62" s="8"/>
      <c r="DAT62" s="8"/>
      <c r="DAU62" s="8"/>
      <c r="DAV62" s="8"/>
      <c r="DAW62" s="8"/>
      <c r="DAX62" s="8"/>
      <c r="DAY62" s="8"/>
      <c r="DAZ62" s="8"/>
      <c r="DBA62" s="8"/>
      <c r="DBB62" s="8"/>
      <c r="DBC62" s="8"/>
      <c r="DBD62" s="8"/>
      <c r="DBE62" s="8"/>
      <c r="DBF62" s="8"/>
      <c r="DBG62" s="8"/>
      <c r="DBH62" s="8"/>
      <c r="DBI62" s="8"/>
      <c r="DBJ62" s="8"/>
      <c r="DBK62" s="8"/>
      <c r="DBL62" s="8"/>
      <c r="DBM62" s="8"/>
      <c r="DBN62" s="8"/>
      <c r="DBO62" s="8"/>
      <c r="DBP62" s="8"/>
      <c r="DBQ62" s="8"/>
      <c r="DBR62" s="8"/>
      <c r="DBS62" s="8"/>
      <c r="DBT62" s="8"/>
      <c r="DBU62" s="8"/>
      <c r="DBV62" s="8"/>
      <c r="DBW62" s="8"/>
      <c r="DBX62" s="8"/>
      <c r="DBY62" s="8"/>
      <c r="DBZ62" s="8"/>
      <c r="DCA62" s="8"/>
      <c r="DCB62" s="8"/>
      <c r="DCC62" s="8"/>
      <c r="DCD62" s="8"/>
      <c r="DCE62" s="8"/>
      <c r="DCF62" s="8"/>
      <c r="DCG62" s="8"/>
      <c r="DCH62" s="8"/>
      <c r="DCI62" s="8"/>
      <c r="DCJ62" s="8"/>
      <c r="DCK62" s="8"/>
      <c r="DCL62" s="8"/>
      <c r="DCM62" s="8"/>
      <c r="DCN62" s="8"/>
      <c r="DCO62" s="8"/>
      <c r="DCP62" s="8"/>
      <c r="DCQ62" s="8"/>
      <c r="DCR62" s="8"/>
      <c r="DCS62" s="8"/>
      <c r="DCT62" s="8"/>
      <c r="DCU62" s="8"/>
      <c r="DCV62" s="8"/>
      <c r="DCW62" s="8"/>
      <c r="DCX62" s="8"/>
      <c r="DCY62" s="8"/>
      <c r="DCZ62" s="8"/>
      <c r="DDA62" s="8"/>
      <c r="DDB62" s="8"/>
      <c r="DDC62" s="8"/>
      <c r="DDD62" s="8"/>
      <c r="DDE62" s="8"/>
      <c r="DDF62" s="8"/>
      <c r="DDG62" s="8"/>
      <c r="DDH62" s="8"/>
      <c r="DDI62" s="8"/>
      <c r="DDJ62" s="8"/>
      <c r="DDK62" s="8"/>
      <c r="DDL62" s="8"/>
      <c r="DDM62" s="8"/>
      <c r="DDN62" s="8"/>
      <c r="DDO62" s="8"/>
      <c r="DDP62" s="8"/>
      <c r="DDQ62" s="8"/>
      <c r="DDR62" s="8"/>
      <c r="DDS62" s="8"/>
      <c r="DDT62" s="8"/>
      <c r="DDU62" s="8"/>
      <c r="DDV62" s="8"/>
      <c r="DDW62" s="8"/>
      <c r="DDX62" s="8"/>
      <c r="DDY62" s="8"/>
      <c r="DDZ62" s="8"/>
      <c r="DEA62" s="8"/>
      <c r="DEB62" s="8"/>
      <c r="DEC62" s="8"/>
      <c r="DED62" s="8"/>
      <c r="DEE62" s="8"/>
      <c r="DEF62" s="8"/>
      <c r="DEG62" s="8"/>
      <c r="DEH62" s="8"/>
      <c r="DEI62" s="8"/>
      <c r="DEJ62" s="8"/>
      <c r="DEK62" s="8"/>
      <c r="DEL62" s="8"/>
      <c r="DEM62" s="8"/>
      <c r="DEN62" s="8"/>
      <c r="DEO62" s="8"/>
      <c r="DEP62" s="8"/>
      <c r="DEQ62" s="8"/>
      <c r="DER62" s="8"/>
      <c r="DES62" s="8"/>
      <c r="DET62" s="8"/>
      <c r="DEU62" s="8"/>
      <c r="DEV62" s="8"/>
      <c r="DEW62" s="8"/>
      <c r="DEX62" s="8"/>
      <c r="DEY62" s="8"/>
      <c r="DEZ62" s="8"/>
      <c r="DFA62" s="8"/>
      <c r="DFB62" s="8"/>
      <c r="DFC62" s="8"/>
      <c r="DFD62" s="8"/>
      <c r="DFE62" s="8"/>
      <c r="DFF62" s="8"/>
      <c r="DFG62" s="8"/>
      <c r="DFH62" s="8"/>
      <c r="DFI62" s="8"/>
      <c r="DFJ62" s="8"/>
      <c r="DFK62" s="8"/>
      <c r="DFL62" s="8"/>
      <c r="DFM62" s="8"/>
      <c r="DFN62" s="8"/>
      <c r="DFO62" s="8"/>
      <c r="DFP62" s="8"/>
      <c r="DFQ62" s="8"/>
      <c r="DFR62" s="8"/>
      <c r="DFS62" s="8"/>
      <c r="DFT62" s="8"/>
      <c r="DFU62" s="8"/>
      <c r="DFV62" s="8"/>
      <c r="DFW62" s="8"/>
      <c r="DFX62" s="8"/>
      <c r="DFY62" s="8"/>
      <c r="DFZ62" s="8"/>
      <c r="DGA62" s="8"/>
      <c r="DGB62" s="8"/>
      <c r="DGC62" s="8"/>
      <c r="DGD62" s="8"/>
      <c r="DGE62" s="8"/>
      <c r="DGF62" s="8"/>
      <c r="DGG62" s="8"/>
      <c r="DGH62" s="8"/>
      <c r="DGI62" s="8"/>
      <c r="DGJ62" s="8"/>
      <c r="DGK62" s="8"/>
      <c r="DGL62" s="8"/>
      <c r="DGM62" s="8"/>
      <c r="DGN62" s="8"/>
      <c r="DGO62" s="8"/>
      <c r="DGP62" s="8"/>
      <c r="DGQ62" s="8"/>
      <c r="DGR62" s="8"/>
      <c r="DGS62" s="8"/>
      <c r="DGT62" s="8"/>
      <c r="DGU62" s="8"/>
      <c r="DGV62" s="8"/>
      <c r="DGW62" s="8"/>
      <c r="DGX62" s="8"/>
      <c r="DGY62" s="8"/>
      <c r="DGZ62" s="8"/>
      <c r="DHA62" s="8"/>
      <c r="DHB62" s="8"/>
      <c r="DHC62" s="8"/>
      <c r="DHD62" s="8"/>
      <c r="DHE62" s="8"/>
      <c r="DHF62" s="8"/>
      <c r="DHG62" s="8"/>
      <c r="DHH62" s="8"/>
      <c r="DHI62" s="8"/>
      <c r="DHJ62" s="8"/>
      <c r="DHK62" s="8"/>
      <c r="DHL62" s="8"/>
      <c r="DHM62" s="8"/>
      <c r="DHN62" s="8"/>
      <c r="DHO62" s="8"/>
      <c r="DHP62" s="8"/>
      <c r="DHQ62" s="8"/>
      <c r="DHR62" s="8"/>
      <c r="DHS62" s="8"/>
      <c r="DHT62" s="8"/>
      <c r="DHU62" s="8"/>
      <c r="DHV62" s="8"/>
      <c r="DHW62" s="8"/>
      <c r="DHX62" s="8"/>
      <c r="DHY62" s="8"/>
      <c r="DHZ62" s="8"/>
      <c r="DIA62" s="8"/>
      <c r="DIB62" s="8"/>
      <c r="DIC62" s="8"/>
      <c r="DID62" s="8"/>
      <c r="DIE62" s="8"/>
      <c r="DIF62" s="8"/>
      <c r="DIG62" s="8"/>
      <c r="DIH62" s="8"/>
      <c r="DII62" s="8"/>
      <c r="DIJ62" s="8"/>
      <c r="DIK62" s="8"/>
      <c r="DIL62" s="8"/>
      <c r="DIM62" s="8"/>
      <c r="DIN62" s="8"/>
      <c r="DIO62" s="8"/>
      <c r="DIP62" s="8"/>
      <c r="DIQ62" s="8"/>
      <c r="DIR62" s="8"/>
      <c r="DIS62" s="8"/>
      <c r="DIT62" s="8"/>
      <c r="DIU62" s="8"/>
      <c r="DIV62" s="8"/>
      <c r="DIW62" s="8"/>
      <c r="DIX62" s="8"/>
      <c r="DIY62" s="8"/>
      <c r="DIZ62" s="8"/>
      <c r="DJA62" s="8"/>
      <c r="DJB62" s="8"/>
      <c r="DJC62" s="8"/>
      <c r="DJD62" s="8"/>
      <c r="DJE62" s="8"/>
      <c r="DJF62" s="8"/>
      <c r="DJG62" s="8"/>
      <c r="DJH62" s="8"/>
      <c r="DJI62" s="8"/>
      <c r="DJJ62" s="8"/>
      <c r="DJK62" s="8"/>
      <c r="DJL62" s="8"/>
      <c r="DJM62" s="8"/>
      <c r="DJN62" s="8"/>
      <c r="DJO62" s="8"/>
      <c r="DJP62" s="8"/>
      <c r="DJQ62" s="8"/>
      <c r="DJR62" s="8"/>
      <c r="DJS62" s="8"/>
      <c r="DJT62" s="8"/>
      <c r="DJU62" s="8"/>
      <c r="DJV62" s="8"/>
      <c r="DJW62" s="8"/>
      <c r="DJX62" s="8"/>
      <c r="DJY62" s="8"/>
      <c r="DJZ62" s="8"/>
      <c r="DKA62" s="8"/>
      <c r="DKB62" s="8"/>
      <c r="DKC62" s="8"/>
      <c r="DKD62" s="8"/>
      <c r="DKE62" s="8"/>
      <c r="DKF62" s="8"/>
      <c r="DKG62" s="8"/>
      <c r="DKH62" s="8"/>
      <c r="DKI62" s="8"/>
      <c r="DKJ62" s="8"/>
      <c r="DKK62" s="8"/>
      <c r="DKL62" s="8"/>
      <c r="DKM62" s="8"/>
      <c r="DKN62" s="8"/>
      <c r="DKO62" s="8"/>
      <c r="DKP62" s="8"/>
      <c r="DKQ62" s="8"/>
      <c r="DKR62" s="8"/>
      <c r="DKS62" s="8"/>
      <c r="DKT62" s="8"/>
      <c r="DKU62" s="8"/>
      <c r="DKV62" s="8"/>
      <c r="DKW62" s="8"/>
      <c r="DKX62" s="8"/>
      <c r="DKY62" s="8"/>
      <c r="DKZ62" s="8"/>
      <c r="DLA62" s="8"/>
      <c r="DLB62" s="8"/>
      <c r="DLC62" s="8"/>
      <c r="DLD62" s="8"/>
      <c r="DLE62" s="8"/>
      <c r="DLF62" s="8"/>
      <c r="DLG62" s="8"/>
      <c r="DLH62" s="8"/>
      <c r="DLI62" s="8"/>
      <c r="DLJ62" s="8"/>
      <c r="DLK62" s="8"/>
      <c r="DLL62" s="8"/>
      <c r="DLM62" s="8"/>
      <c r="DLN62" s="8"/>
      <c r="DLO62" s="8"/>
      <c r="DLP62" s="8"/>
      <c r="DLQ62" s="8"/>
      <c r="DLR62" s="8"/>
      <c r="DLS62" s="8"/>
      <c r="DLT62" s="8"/>
      <c r="DLU62" s="8"/>
      <c r="DLV62" s="8"/>
      <c r="DLW62" s="8"/>
      <c r="DLX62" s="8"/>
      <c r="DLY62" s="8"/>
      <c r="DLZ62" s="8"/>
      <c r="DMA62" s="8"/>
      <c r="DMB62" s="8"/>
      <c r="DMC62" s="8"/>
      <c r="DMD62" s="8"/>
      <c r="DME62" s="8"/>
      <c r="DMF62" s="8"/>
      <c r="DMG62" s="8"/>
      <c r="DMH62" s="8"/>
      <c r="DMI62" s="8"/>
      <c r="DMJ62" s="8"/>
      <c r="DMK62" s="8"/>
      <c r="DML62" s="8"/>
      <c r="DMM62" s="8"/>
      <c r="DMN62" s="8"/>
      <c r="DMO62" s="8"/>
      <c r="DMP62" s="8"/>
      <c r="DMQ62" s="8"/>
      <c r="DMR62" s="8"/>
      <c r="DMS62" s="8"/>
      <c r="DMT62" s="8"/>
      <c r="DMU62" s="8"/>
      <c r="DMV62" s="8"/>
      <c r="DMW62" s="8"/>
      <c r="DMX62" s="8"/>
      <c r="DMY62" s="8"/>
      <c r="DMZ62" s="8"/>
      <c r="DNA62" s="8"/>
      <c r="DNB62" s="8"/>
      <c r="DNC62" s="8"/>
      <c r="DND62" s="8"/>
      <c r="DNE62" s="8"/>
      <c r="DNF62" s="8"/>
      <c r="DNG62" s="8"/>
      <c r="DNH62" s="8"/>
      <c r="DNI62" s="8"/>
      <c r="DNJ62" s="8"/>
      <c r="DNK62" s="8"/>
      <c r="DNL62" s="8"/>
      <c r="DNM62" s="8"/>
      <c r="DNN62" s="8"/>
      <c r="DNO62" s="8"/>
      <c r="DNP62" s="8"/>
      <c r="DNQ62" s="8"/>
      <c r="DNR62" s="8"/>
      <c r="DNS62" s="8"/>
      <c r="DNT62" s="8"/>
      <c r="DNU62" s="8"/>
      <c r="DNV62" s="8"/>
      <c r="DNW62" s="8"/>
      <c r="DNX62" s="8"/>
      <c r="DNY62" s="8"/>
      <c r="DNZ62" s="8"/>
      <c r="DOA62" s="8"/>
      <c r="DOB62" s="8"/>
      <c r="DOC62" s="8"/>
      <c r="DOD62" s="8"/>
      <c r="DOE62" s="8"/>
      <c r="DOF62" s="8"/>
      <c r="DOG62" s="8"/>
      <c r="DOH62" s="8"/>
      <c r="DOI62" s="8"/>
      <c r="DOJ62" s="8"/>
      <c r="DOK62" s="8"/>
      <c r="DOL62" s="8"/>
      <c r="DOM62" s="8"/>
      <c r="DON62" s="8"/>
      <c r="DOO62" s="8"/>
      <c r="DOP62" s="8"/>
      <c r="DOQ62" s="8"/>
      <c r="DOR62" s="8"/>
      <c r="DOS62" s="8"/>
      <c r="DOT62" s="8"/>
      <c r="DOU62" s="8"/>
      <c r="DOV62" s="8"/>
      <c r="DOW62" s="8"/>
      <c r="DOX62" s="8"/>
      <c r="DOY62" s="8"/>
      <c r="DOZ62" s="8"/>
      <c r="DPA62" s="8"/>
      <c r="DPB62" s="8"/>
      <c r="DPC62" s="8"/>
      <c r="DPD62" s="8"/>
      <c r="DPE62" s="8"/>
      <c r="DPF62" s="8"/>
      <c r="DPG62" s="8"/>
      <c r="DPH62" s="8"/>
      <c r="DPI62" s="8"/>
      <c r="DPJ62" s="8"/>
      <c r="DPK62" s="8"/>
      <c r="DPL62" s="8"/>
      <c r="DPM62" s="8"/>
      <c r="DPN62" s="8"/>
      <c r="DPO62" s="8"/>
      <c r="DPP62" s="8"/>
      <c r="DPQ62" s="8"/>
      <c r="DPR62" s="8"/>
      <c r="DPS62" s="8"/>
      <c r="DPT62" s="8"/>
      <c r="DPU62" s="8"/>
      <c r="DPV62" s="8"/>
      <c r="DPW62" s="8"/>
      <c r="DPX62" s="8"/>
      <c r="DPY62" s="8"/>
      <c r="DPZ62" s="8"/>
      <c r="DQA62" s="8"/>
      <c r="DQB62" s="8"/>
      <c r="DQC62" s="8"/>
      <c r="DQD62" s="8"/>
      <c r="DQE62" s="8"/>
      <c r="DQF62" s="8"/>
      <c r="DQG62" s="8"/>
      <c r="DQH62" s="8"/>
      <c r="DQI62" s="8"/>
      <c r="DQJ62" s="8"/>
      <c r="DQK62" s="8"/>
      <c r="DQL62" s="8"/>
      <c r="DQM62" s="8"/>
      <c r="DQN62" s="8"/>
      <c r="DQO62" s="8"/>
      <c r="DQP62" s="8"/>
      <c r="DQQ62" s="8"/>
      <c r="DQR62" s="8"/>
      <c r="DQS62" s="8"/>
      <c r="DQT62" s="8"/>
      <c r="DQU62" s="8"/>
      <c r="DQV62" s="8"/>
      <c r="DQW62" s="8"/>
      <c r="DQX62" s="8"/>
      <c r="DQY62" s="8"/>
      <c r="DQZ62" s="8"/>
      <c r="DRA62" s="8"/>
      <c r="DRB62" s="8"/>
      <c r="DRC62" s="8"/>
      <c r="DRD62" s="8"/>
      <c r="DRE62" s="8"/>
      <c r="DRF62" s="8"/>
      <c r="DRG62" s="8"/>
      <c r="DRH62" s="8"/>
      <c r="DRI62" s="8"/>
      <c r="DRJ62" s="8"/>
      <c r="DRK62" s="8"/>
      <c r="DRL62" s="8"/>
      <c r="DRM62" s="8"/>
      <c r="DRN62" s="8"/>
      <c r="DRO62" s="8"/>
      <c r="DRP62" s="8"/>
      <c r="DRQ62" s="8"/>
      <c r="DRR62" s="8"/>
      <c r="DRS62" s="8"/>
      <c r="DRT62" s="8"/>
      <c r="DRU62" s="8"/>
      <c r="DRV62" s="8"/>
      <c r="DRW62" s="8"/>
      <c r="DRX62" s="8"/>
      <c r="DRY62" s="8"/>
      <c r="DRZ62" s="8"/>
      <c r="DSA62" s="8"/>
      <c r="DSB62" s="8"/>
      <c r="DSC62" s="8"/>
      <c r="DSD62" s="8"/>
      <c r="DSE62" s="8"/>
      <c r="DSF62" s="8"/>
      <c r="DSG62" s="8"/>
      <c r="DSH62" s="8"/>
      <c r="DSI62" s="8"/>
      <c r="DSJ62" s="8"/>
      <c r="DSK62" s="8"/>
      <c r="DSL62" s="8"/>
      <c r="DSM62" s="8"/>
      <c r="DSN62" s="8"/>
      <c r="DSO62" s="8"/>
      <c r="DSP62" s="8"/>
      <c r="DSQ62" s="8"/>
      <c r="DSR62" s="8"/>
      <c r="DSS62" s="8"/>
      <c r="DST62" s="8"/>
      <c r="DSU62" s="8"/>
      <c r="DSV62" s="8"/>
      <c r="DSW62" s="8"/>
      <c r="DSX62" s="8"/>
      <c r="DSY62" s="8"/>
      <c r="DSZ62" s="8"/>
      <c r="DTA62" s="8"/>
      <c r="DTB62" s="8"/>
      <c r="DTC62" s="8"/>
      <c r="DTD62" s="8"/>
      <c r="DTE62" s="8"/>
      <c r="DTF62" s="8"/>
      <c r="DTG62" s="8"/>
      <c r="DTH62" s="8"/>
      <c r="DTI62" s="8"/>
      <c r="DTJ62" s="8"/>
      <c r="DTK62" s="8"/>
      <c r="DTL62" s="8"/>
      <c r="DTM62" s="8"/>
      <c r="DTN62" s="8"/>
      <c r="DTO62" s="8"/>
      <c r="DTP62" s="8"/>
      <c r="DTQ62" s="8"/>
      <c r="DTR62" s="8"/>
      <c r="DTS62" s="8"/>
      <c r="DTT62" s="8"/>
      <c r="DTU62" s="8"/>
      <c r="DTV62" s="8"/>
      <c r="DTW62" s="8"/>
      <c r="DTX62" s="8"/>
      <c r="DTY62" s="8"/>
      <c r="DTZ62" s="8"/>
      <c r="DUA62" s="8"/>
      <c r="DUB62" s="8"/>
      <c r="DUC62" s="8"/>
      <c r="DUD62" s="8"/>
      <c r="DUE62" s="8"/>
      <c r="DUF62" s="8"/>
      <c r="DUG62" s="8"/>
      <c r="DUH62" s="8"/>
      <c r="DUI62" s="8"/>
      <c r="DUJ62" s="8"/>
      <c r="DUK62" s="8"/>
      <c r="DUL62" s="8"/>
      <c r="DUM62" s="8"/>
      <c r="DUN62" s="8"/>
      <c r="DUO62" s="8"/>
      <c r="DUP62" s="8"/>
      <c r="DUQ62" s="8"/>
      <c r="DUR62" s="8"/>
      <c r="DUS62" s="8"/>
      <c r="DUT62" s="8"/>
      <c r="DUU62" s="8"/>
      <c r="DUV62" s="8"/>
      <c r="DUW62" s="8"/>
      <c r="DUX62" s="8"/>
      <c r="DUY62" s="8"/>
      <c r="DUZ62" s="8"/>
      <c r="DVA62" s="8"/>
      <c r="DVB62" s="8"/>
      <c r="DVC62" s="8"/>
      <c r="DVD62" s="8"/>
      <c r="DVE62" s="8"/>
      <c r="DVF62" s="8"/>
      <c r="DVG62" s="8"/>
      <c r="DVH62" s="8"/>
      <c r="DVI62" s="8"/>
      <c r="DVJ62" s="8"/>
      <c r="DVK62" s="8"/>
      <c r="DVL62" s="8"/>
      <c r="DVM62" s="8"/>
      <c r="DVN62" s="8"/>
      <c r="DVO62" s="8"/>
      <c r="DVP62" s="8"/>
      <c r="DVQ62" s="8"/>
      <c r="DVR62" s="8"/>
      <c r="DVS62" s="8"/>
      <c r="DVT62" s="8"/>
      <c r="DVU62" s="8"/>
      <c r="DVV62" s="8"/>
      <c r="DVW62" s="8"/>
      <c r="DVX62" s="8"/>
      <c r="DVY62" s="8"/>
      <c r="DVZ62" s="8"/>
      <c r="DWA62" s="8"/>
      <c r="DWB62" s="8"/>
      <c r="DWC62" s="8"/>
      <c r="DWD62" s="8"/>
      <c r="DWE62" s="8"/>
      <c r="DWF62" s="8"/>
      <c r="DWG62" s="8"/>
      <c r="DWH62" s="8"/>
      <c r="DWI62" s="8"/>
      <c r="DWJ62" s="8"/>
      <c r="DWK62" s="8"/>
      <c r="DWL62" s="8"/>
      <c r="DWM62" s="8"/>
      <c r="DWN62" s="8"/>
      <c r="DWO62" s="8"/>
      <c r="DWP62" s="8"/>
      <c r="DWQ62" s="8"/>
      <c r="DWR62" s="8"/>
      <c r="DWS62" s="8"/>
      <c r="DWT62" s="8"/>
      <c r="DWU62" s="8"/>
      <c r="DWV62" s="8"/>
      <c r="DWW62" s="8"/>
      <c r="DWX62" s="8"/>
      <c r="DWY62" s="8"/>
      <c r="DWZ62" s="8"/>
      <c r="DXA62" s="8"/>
      <c r="DXB62" s="8"/>
      <c r="DXC62" s="8"/>
      <c r="DXD62" s="8"/>
      <c r="DXE62" s="8"/>
      <c r="DXF62" s="8"/>
      <c r="DXG62" s="8"/>
      <c r="DXH62" s="8"/>
      <c r="DXI62" s="8"/>
      <c r="DXJ62" s="8"/>
      <c r="DXK62" s="8"/>
      <c r="DXL62" s="8"/>
      <c r="DXM62" s="8"/>
      <c r="DXN62" s="8"/>
      <c r="DXO62" s="8"/>
      <c r="DXP62" s="8"/>
      <c r="DXQ62" s="8"/>
      <c r="DXR62" s="8"/>
      <c r="DXS62" s="8"/>
      <c r="DXT62" s="8"/>
      <c r="DXU62" s="8"/>
      <c r="DXV62" s="8"/>
      <c r="DXW62" s="8"/>
      <c r="DXX62" s="8"/>
      <c r="DXY62" s="8"/>
      <c r="DXZ62" s="8"/>
      <c r="DYA62" s="8"/>
      <c r="DYB62" s="8"/>
      <c r="DYC62" s="8"/>
      <c r="DYD62" s="8"/>
      <c r="DYE62" s="8"/>
      <c r="DYF62" s="8"/>
      <c r="DYG62" s="8"/>
      <c r="DYH62" s="8"/>
      <c r="DYI62" s="8"/>
      <c r="DYJ62" s="8"/>
      <c r="DYK62" s="8"/>
      <c r="DYL62" s="8"/>
      <c r="DYM62" s="8"/>
      <c r="DYN62" s="8"/>
      <c r="DYO62" s="8"/>
      <c r="DYP62" s="8"/>
      <c r="DYQ62" s="8"/>
      <c r="DYR62" s="8"/>
      <c r="DYS62" s="8"/>
      <c r="DYT62" s="8"/>
      <c r="DYU62" s="8"/>
      <c r="DYV62" s="8"/>
      <c r="DYW62" s="8"/>
      <c r="DYX62" s="8"/>
      <c r="DYY62" s="8"/>
      <c r="DYZ62" s="8"/>
      <c r="DZA62" s="8"/>
      <c r="DZB62" s="8"/>
      <c r="DZC62" s="8"/>
      <c r="DZD62" s="8"/>
      <c r="DZE62" s="8"/>
      <c r="DZF62" s="8"/>
      <c r="DZG62" s="8"/>
      <c r="DZH62" s="8"/>
      <c r="DZI62" s="8"/>
      <c r="DZJ62" s="8"/>
      <c r="DZK62" s="8"/>
      <c r="DZL62" s="8"/>
      <c r="DZM62" s="8"/>
      <c r="DZN62" s="8"/>
      <c r="DZO62" s="8"/>
      <c r="DZP62" s="8"/>
      <c r="DZQ62" s="8"/>
      <c r="DZR62" s="8"/>
      <c r="DZS62" s="8"/>
      <c r="DZT62" s="8"/>
      <c r="DZU62" s="8"/>
      <c r="DZV62" s="8"/>
      <c r="DZW62" s="8"/>
      <c r="DZX62" s="8"/>
      <c r="DZY62" s="8"/>
      <c r="DZZ62" s="8"/>
      <c r="EAA62" s="8"/>
      <c r="EAB62" s="8"/>
      <c r="EAC62" s="8"/>
      <c r="EAD62" s="8"/>
      <c r="EAE62" s="8"/>
      <c r="EAF62" s="8"/>
      <c r="EAG62" s="8"/>
      <c r="EAH62" s="8"/>
      <c r="EAI62" s="8"/>
      <c r="EAJ62" s="8"/>
      <c r="EAK62" s="8"/>
      <c r="EAL62" s="8"/>
      <c r="EAM62" s="8"/>
      <c r="EAN62" s="8"/>
      <c r="EAO62" s="8"/>
      <c r="EAP62" s="8"/>
      <c r="EAQ62" s="8"/>
      <c r="EAR62" s="8"/>
      <c r="EAS62" s="8"/>
      <c r="EAT62" s="8"/>
      <c r="EAU62" s="8"/>
      <c r="EAV62" s="8"/>
      <c r="EAW62" s="8"/>
      <c r="EAX62" s="8"/>
      <c r="EAY62" s="8"/>
      <c r="EAZ62" s="8"/>
      <c r="EBA62" s="8"/>
      <c r="EBB62" s="8"/>
      <c r="EBC62" s="8"/>
      <c r="EBD62" s="8"/>
      <c r="EBE62" s="8"/>
      <c r="EBF62" s="8"/>
      <c r="EBG62" s="8"/>
      <c r="EBH62" s="8"/>
      <c r="EBI62" s="8"/>
      <c r="EBJ62" s="8"/>
      <c r="EBK62" s="8"/>
      <c r="EBL62" s="8"/>
      <c r="EBM62" s="8"/>
      <c r="EBN62" s="8"/>
      <c r="EBO62" s="8"/>
      <c r="EBP62" s="8"/>
      <c r="EBQ62" s="8"/>
      <c r="EBR62" s="8"/>
      <c r="EBS62" s="8"/>
      <c r="EBT62" s="8"/>
      <c r="EBU62" s="8"/>
      <c r="EBV62" s="8"/>
      <c r="EBW62" s="8"/>
      <c r="EBX62" s="8"/>
      <c r="EBY62" s="8"/>
      <c r="EBZ62" s="8"/>
      <c r="ECA62" s="8"/>
      <c r="ECB62" s="8"/>
      <c r="ECC62" s="8"/>
      <c r="ECD62" s="8"/>
      <c r="ECE62" s="8"/>
      <c r="ECF62" s="8"/>
      <c r="ECG62" s="8"/>
      <c r="ECH62" s="8"/>
      <c r="ECI62" s="8"/>
      <c r="ECJ62" s="8"/>
      <c r="ECK62" s="8"/>
      <c r="ECL62" s="8"/>
      <c r="ECM62" s="8"/>
      <c r="ECN62" s="8"/>
      <c r="ECO62" s="8"/>
      <c r="ECP62" s="8"/>
      <c r="ECQ62" s="8"/>
      <c r="ECR62" s="8"/>
      <c r="ECS62" s="8"/>
      <c r="ECT62" s="8"/>
      <c r="ECU62" s="8"/>
      <c r="ECV62" s="8"/>
      <c r="ECW62" s="8"/>
      <c r="ECX62" s="8"/>
      <c r="ECY62" s="8"/>
      <c r="ECZ62" s="8"/>
      <c r="EDA62" s="8"/>
      <c r="EDB62" s="8"/>
      <c r="EDC62" s="8"/>
      <c r="EDD62" s="8"/>
      <c r="EDE62" s="8"/>
      <c r="EDF62" s="8"/>
      <c r="EDG62" s="8"/>
      <c r="EDH62" s="8"/>
      <c r="EDI62" s="8"/>
      <c r="EDJ62" s="8"/>
      <c r="EDK62" s="8"/>
      <c r="EDL62" s="8"/>
      <c r="EDM62" s="8"/>
      <c r="EDN62" s="8"/>
      <c r="EDO62" s="8"/>
      <c r="EDP62" s="8"/>
      <c r="EDQ62" s="8"/>
      <c r="EDR62" s="8"/>
      <c r="EDS62" s="8"/>
      <c r="EDT62" s="8"/>
      <c r="EDU62" s="8"/>
      <c r="EDV62" s="8"/>
      <c r="EDW62" s="8"/>
      <c r="EDX62" s="8"/>
      <c r="EDY62" s="8"/>
      <c r="EDZ62" s="8"/>
      <c r="EEA62" s="8"/>
      <c r="EEB62" s="8"/>
      <c r="EEC62" s="8"/>
      <c r="EED62" s="8"/>
      <c r="EEE62" s="8"/>
      <c r="EEF62" s="8"/>
      <c r="EEG62" s="8"/>
      <c r="EEH62" s="8"/>
      <c r="EEI62" s="8"/>
      <c r="EEJ62" s="8"/>
      <c r="EEK62" s="8"/>
      <c r="EEL62" s="8"/>
      <c r="EEM62" s="8"/>
      <c r="EEN62" s="8"/>
      <c r="EEO62" s="8"/>
      <c r="EEP62" s="8"/>
      <c r="EEQ62" s="8"/>
      <c r="EER62" s="8"/>
      <c r="EES62" s="8"/>
      <c r="EET62" s="8"/>
      <c r="EEU62" s="8"/>
      <c r="EEV62" s="8"/>
      <c r="EEW62" s="8"/>
      <c r="EEX62" s="8"/>
      <c r="EEY62" s="8"/>
      <c r="EEZ62" s="8"/>
      <c r="EFA62" s="8"/>
      <c r="EFB62" s="8"/>
      <c r="EFC62" s="8"/>
      <c r="EFD62" s="8"/>
      <c r="EFE62" s="8"/>
      <c r="EFF62" s="8"/>
      <c r="EFG62" s="8"/>
      <c r="EFH62" s="8"/>
      <c r="EFI62" s="8"/>
      <c r="EFJ62" s="8"/>
      <c r="EFK62" s="8"/>
      <c r="EFL62" s="8"/>
      <c r="EFM62" s="8"/>
      <c r="EFN62" s="8"/>
      <c r="EFO62" s="8"/>
      <c r="EFP62" s="8"/>
      <c r="EFQ62" s="8"/>
      <c r="EFR62" s="8"/>
      <c r="EFS62" s="8"/>
      <c r="EFT62" s="8"/>
      <c r="EFU62" s="8"/>
      <c r="EFV62" s="8"/>
      <c r="EFW62" s="8"/>
      <c r="EFX62" s="8"/>
      <c r="EFY62" s="8"/>
      <c r="EFZ62" s="8"/>
      <c r="EGA62" s="8"/>
      <c r="EGB62" s="8"/>
      <c r="EGC62" s="8"/>
      <c r="EGD62" s="8"/>
      <c r="EGE62" s="8"/>
      <c r="EGF62" s="8"/>
      <c r="EGG62" s="8"/>
      <c r="EGH62" s="8"/>
      <c r="EGI62" s="8"/>
      <c r="EGJ62" s="8"/>
      <c r="EGK62" s="8"/>
      <c r="EGL62" s="8"/>
      <c r="EGM62" s="8"/>
      <c r="EGN62" s="8"/>
      <c r="EGO62" s="8"/>
      <c r="EGP62" s="8"/>
      <c r="EGQ62" s="8"/>
      <c r="EGR62" s="8"/>
      <c r="EGS62" s="8"/>
      <c r="EGT62" s="8"/>
      <c r="EGU62" s="8"/>
      <c r="EGV62" s="8"/>
      <c r="EGW62" s="8"/>
      <c r="EGX62" s="8"/>
      <c r="EGY62" s="8"/>
      <c r="EGZ62" s="8"/>
      <c r="EHA62" s="8"/>
      <c r="EHB62" s="8"/>
      <c r="EHC62" s="8"/>
      <c r="EHD62" s="8"/>
      <c r="EHE62" s="8"/>
      <c r="EHF62" s="8"/>
      <c r="EHG62" s="8"/>
      <c r="EHH62" s="8"/>
      <c r="EHI62" s="8"/>
      <c r="EHJ62" s="8"/>
      <c r="EHK62" s="8"/>
      <c r="EHL62" s="8"/>
      <c r="EHM62" s="8"/>
      <c r="EHN62" s="8"/>
      <c r="EHO62" s="8"/>
      <c r="EHP62" s="8"/>
      <c r="EHQ62" s="8"/>
      <c r="EHR62" s="8"/>
      <c r="EHS62" s="8"/>
      <c r="EHT62" s="8"/>
      <c r="EHU62" s="8"/>
      <c r="EHV62" s="8"/>
      <c r="EHW62" s="8"/>
      <c r="EHX62" s="8"/>
      <c r="EHY62" s="8"/>
      <c r="EHZ62" s="8"/>
      <c r="EIA62" s="8"/>
      <c r="EIB62" s="8"/>
      <c r="EIC62" s="8"/>
      <c r="EID62" s="8"/>
      <c r="EIE62" s="8"/>
      <c r="EIF62" s="8"/>
      <c r="EIG62" s="8"/>
      <c r="EIH62" s="8"/>
      <c r="EII62" s="8"/>
      <c r="EIJ62" s="8"/>
      <c r="EIK62" s="8"/>
      <c r="EIL62" s="8"/>
      <c r="EIM62" s="8"/>
      <c r="EIN62" s="8"/>
      <c r="EIO62" s="8"/>
      <c r="EIP62" s="8"/>
      <c r="EIQ62" s="8"/>
      <c r="EIR62" s="8"/>
      <c r="EIS62" s="8"/>
      <c r="EIT62" s="8"/>
      <c r="EIU62" s="8"/>
      <c r="EIV62" s="8"/>
      <c r="EIW62" s="8"/>
      <c r="EIX62" s="8"/>
      <c r="EIY62" s="8"/>
      <c r="EIZ62" s="8"/>
      <c r="EJA62" s="8"/>
      <c r="EJB62" s="8"/>
      <c r="EJC62" s="8"/>
      <c r="EJD62" s="8"/>
      <c r="EJE62" s="8"/>
      <c r="EJF62" s="8"/>
      <c r="EJG62" s="8"/>
      <c r="EJH62" s="8"/>
      <c r="EJI62" s="8"/>
      <c r="EJJ62" s="8"/>
      <c r="EJK62" s="8"/>
      <c r="EJL62" s="8"/>
      <c r="EJM62" s="8"/>
      <c r="EJN62" s="8"/>
      <c r="EJO62" s="8"/>
      <c r="EJP62" s="8"/>
      <c r="EJQ62" s="8"/>
      <c r="EJR62" s="8"/>
      <c r="EJS62" s="8"/>
      <c r="EJT62" s="8"/>
      <c r="EJU62" s="8"/>
      <c r="EJV62" s="8"/>
      <c r="EJW62" s="8"/>
      <c r="EJX62" s="8"/>
      <c r="EJY62" s="8"/>
      <c r="EJZ62" s="8"/>
      <c r="EKA62" s="8"/>
      <c r="EKB62" s="8"/>
      <c r="EKC62" s="8"/>
      <c r="EKD62" s="8"/>
      <c r="EKE62" s="8"/>
      <c r="EKF62" s="8"/>
      <c r="EKG62" s="8"/>
      <c r="EKH62" s="8"/>
      <c r="EKI62" s="8"/>
      <c r="EKJ62" s="8"/>
      <c r="EKK62" s="8"/>
      <c r="EKL62" s="8"/>
      <c r="EKM62" s="8"/>
      <c r="EKN62" s="8"/>
      <c r="EKO62" s="8"/>
      <c r="EKP62" s="8"/>
      <c r="EKQ62" s="8"/>
      <c r="EKR62" s="8"/>
      <c r="EKS62" s="8"/>
      <c r="EKT62" s="8"/>
      <c r="EKU62" s="8"/>
      <c r="EKV62" s="8"/>
      <c r="EKW62" s="8"/>
      <c r="EKX62" s="8"/>
      <c r="EKY62" s="8"/>
      <c r="EKZ62" s="8"/>
      <c r="ELA62" s="8"/>
      <c r="ELB62" s="8"/>
      <c r="ELC62" s="8"/>
      <c r="ELD62" s="8"/>
      <c r="ELE62" s="8"/>
      <c r="ELF62" s="8"/>
      <c r="ELG62" s="8"/>
      <c r="ELH62" s="8"/>
      <c r="ELI62" s="8"/>
      <c r="ELJ62" s="8"/>
      <c r="ELK62" s="8"/>
      <c r="ELL62" s="8"/>
      <c r="ELM62" s="8"/>
      <c r="ELN62" s="8"/>
      <c r="ELO62" s="8"/>
      <c r="ELP62" s="8"/>
      <c r="ELQ62" s="8"/>
      <c r="ELR62" s="8"/>
      <c r="ELS62" s="8"/>
      <c r="ELT62" s="8"/>
      <c r="ELU62" s="8"/>
      <c r="ELV62" s="8"/>
      <c r="ELW62" s="8"/>
      <c r="ELX62" s="8"/>
      <c r="ELY62" s="8"/>
      <c r="ELZ62" s="8"/>
      <c r="EMA62" s="8"/>
      <c r="EMB62" s="8"/>
      <c r="EMC62" s="8"/>
      <c r="EMD62" s="8"/>
      <c r="EME62" s="8"/>
      <c r="EMF62" s="8"/>
      <c r="EMG62" s="8"/>
      <c r="EMH62" s="8"/>
      <c r="EMI62" s="8"/>
      <c r="EMJ62" s="8"/>
      <c r="EMK62" s="8"/>
      <c r="EML62" s="8"/>
      <c r="EMM62" s="8"/>
      <c r="EMN62" s="8"/>
      <c r="EMO62" s="8"/>
      <c r="EMP62" s="8"/>
      <c r="EMQ62" s="8"/>
      <c r="EMR62" s="8"/>
      <c r="EMS62" s="8"/>
      <c r="EMT62" s="8"/>
      <c r="EMU62" s="8"/>
      <c r="EMV62" s="8"/>
      <c r="EMW62" s="8"/>
      <c r="EMX62" s="8"/>
      <c r="EMY62" s="8"/>
      <c r="EMZ62" s="8"/>
      <c r="ENA62" s="8"/>
      <c r="ENB62" s="8"/>
      <c r="ENC62" s="8"/>
      <c r="END62" s="8"/>
      <c r="ENE62" s="8"/>
      <c r="ENF62" s="8"/>
      <c r="ENG62" s="8"/>
      <c r="ENH62" s="8"/>
      <c r="ENI62" s="8"/>
      <c r="ENJ62" s="8"/>
      <c r="ENK62" s="8"/>
      <c r="ENL62" s="8"/>
      <c r="ENM62" s="8"/>
      <c r="ENN62" s="8"/>
      <c r="ENO62" s="8"/>
      <c r="ENP62" s="8"/>
      <c r="ENQ62" s="8"/>
      <c r="ENR62" s="8"/>
      <c r="ENS62" s="8"/>
      <c r="ENT62" s="8"/>
      <c r="ENU62" s="8"/>
      <c r="ENV62" s="8"/>
      <c r="ENW62" s="8"/>
      <c r="ENX62" s="8"/>
      <c r="ENY62" s="8"/>
      <c r="ENZ62" s="8"/>
      <c r="EOA62" s="8"/>
      <c r="EOB62" s="8"/>
      <c r="EOC62" s="8"/>
      <c r="EOD62" s="8"/>
      <c r="EOE62" s="8"/>
      <c r="EOF62" s="8"/>
      <c r="EOG62" s="8"/>
      <c r="EOH62" s="8"/>
      <c r="EOI62" s="8"/>
      <c r="EOJ62" s="8"/>
      <c r="EOK62" s="8"/>
      <c r="EOL62" s="8"/>
      <c r="EOM62" s="8"/>
      <c r="EON62" s="8"/>
      <c r="EOO62" s="8"/>
      <c r="EOP62" s="8"/>
      <c r="EOQ62" s="8"/>
      <c r="EOR62" s="8"/>
      <c r="EOS62" s="8"/>
      <c r="EOT62" s="8"/>
      <c r="EOU62" s="8"/>
      <c r="EOV62" s="8"/>
      <c r="EOW62" s="8"/>
      <c r="EOX62" s="8"/>
      <c r="EOY62" s="8"/>
      <c r="EOZ62" s="8"/>
      <c r="EPA62" s="8"/>
      <c r="EPB62" s="8"/>
      <c r="EPC62" s="8"/>
      <c r="EPD62" s="8"/>
      <c r="EPE62" s="8"/>
      <c r="EPF62" s="8"/>
      <c r="EPG62" s="8"/>
      <c r="EPH62" s="8"/>
      <c r="EPI62" s="8"/>
      <c r="EPJ62" s="8"/>
      <c r="EPK62" s="8"/>
      <c r="EPL62" s="8"/>
      <c r="EPM62" s="8"/>
      <c r="EPN62" s="8"/>
      <c r="EPO62" s="8"/>
      <c r="EPP62" s="8"/>
      <c r="EPQ62" s="8"/>
      <c r="EPR62" s="8"/>
      <c r="EPS62" s="8"/>
      <c r="EPT62" s="8"/>
      <c r="EPU62" s="8"/>
      <c r="EPV62" s="8"/>
      <c r="EPW62" s="8"/>
      <c r="EPX62" s="8"/>
      <c r="EPY62" s="8"/>
      <c r="EPZ62" s="8"/>
      <c r="EQA62" s="8"/>
      <c r="EQB62" s="8"/>
      <c r="EQC62" s="8"/>
      <c r="EQD62" s="8"/>
      <c r="EQE62" s="8"/>
      <c r="EQF62" s="8"/>
      <c r="EQG62" s="8"/>
      <c r="EQH62" s="8"/>
      <c r="EQI62" s="8"/>
      <c r="EQJ62" s="8"/>
      <c r="EQK62" s="8"/>
      <c r="EQL62" s="8"/>
      <c r="EQM62" s="8"/>
      <c r="EQN62" s="8"/>
      <c r="EQO62" s="8"/>
      <c r="EQP62" s="8"/>
      <c r="EQQ62" s="8"/>
      <c r="EQR62" s="8"/>
      <c r="EQS62" s="8"/>
      <c r="EQT62" s="8"/>
      <c r="EQU62" s="8"/>
      <c r="EQV62" s="8"/>
      <c r="EQW62" s="8"/>
      <c r="EQX62" s="8"/>
      <c r="EQY62" s="8"/>
      <c r="EQZ62" s="8"/>
      <c r="ERA62" s="8"/>
      <c r="ERB62" s="8"/>
      <c r="ERC62" s="8"/>
      <c r="ERD62" s="8"/>
      <c r="ERE62" s="8"/>
      <c r="ERF62" s="8"/>
      <c r="ERG62" s="8"/>
      <c r="ERH62" s="8"/>
      <c r="ERI62" s="8"/>
      <c r="ERJ62" s="8"/>
      <c r="ERK62" s="8"/>
      <c r="ERL62" s="8"/>
      <c r="ERM62" s="8"/>
      <c r="ERN62" s="8"/>
      <c r="ERO62" s="8"/>
      <c r="ERP62" s="8"/>
      <c r="ERQ62" s="8"/>
      <c r="ERR62" s="8"/>
      <c r="ERS62" s="8"/>
      <c r="ERT62" s="8"/>
      <c r="ERU62" s="8"/>
      <c r="ERV62" s="8"/>
      <c r="ERW62" s="8"/>
      <c r="ERX62" s="8"/>
      <c r="ERY62" s="8"/>
      <c r="ERZ62" s="8"/>
      <c r="ESA62" s="8"/>
      <c r="ESB62" s="8"/>
      <c r="ESC62" s="8"/>
      <c r="ESD62" s="8"/>
      <c r="ESE62" s="8"/>
      <c r="ESF62" s="8"/>
      <c r="ESG62" s="8"/>
      <c r="ESH62" s="8"/>
      <c r="ESI62" s="8"/>
      <c r="ESJ62" s="8"/>
      <c r="ESK62" s="8"/>
      <c r="ESL62" s="8"/>
      <c r="ESM62" s="8"/>
      <c r="ESN62" s="8"/>
      <c r="ESO62" s="8"/>
      <c r="ESP62" s="8"/>
      <c r="ESQ62" s="8"/>
      <c r="ESR62" s="8"/>
      <c r="ESS62" s="8"/>
      <c r="EST62" s="8"/>
      <c r="ESU62" s="8"/>
      <c r="ESV62" s="8"/>
      <c r="ESW62" s="8"/>
      <c r="ESX62" s="8"/>
      <c r="ESY62" s="8"/>
      <c r="ESZ62" s="8"/>
      <c r="ETA62" s="8"/>
      <c r="ETB62" s="8"/>
      <c r="ETC62" s="8"/>
      <c r="ETD62" s="8"/>
      <c r="ETE62" s="8"/>
      <c r="ETF62" s="8"/>
      <c r="ETG62" s="8"/>
      <c r="ETH62" s="8"/>
      <c r="ETI62" s="8"/>
      <c r="ETJ62" s="8"/>
      <c r="ETK62" s="8"/>
      <c r="ETL62" s="8"/>
      <c r="ETM62" s="8"/>
      <c r="ETN62" s="8"/>
      <c r="ETO62" s="8"/>
      <c r="ETP62" s="8"/>
      <c r="ETQ62" s="8"/>
      <c r="ETR62" s="8"/>
      <c r="ETS62" s="8"/>
      <c r="ETT62" s="8"/>
      <c r="ETU62" s="8"/>
      <c r="ETV62" s="8"/>
      <c r="ETW62" s="8"/>
      <c r="ETX62" s="8"/>
      <c r="ETY62" s="8"/>
      <c r="ETZ62" s="8"/>
      <c r="EUA62" s="8"/>
      <c r="EUB62" s="8"/>
      <c r="EUC62" s="8"/>
      <c r="EUD62" s="8"/>
      <c r="EUE62" s="8"/>
      <c r="EUF62" s="8"/>
      <c r="EUG62" s="8"/>
      <c r="EUH62" s="8"/>
      <c r="EUI62" s="8"/>
      <c r="EUJ62" s="8"/>
      <c r="EUK62" s="8"/>
      <c r="EUL62" s="8"/>
      <c r="EUM62" s="8"/>
      <c r="EUN62" s="8"/>
      <c r="EUO62" s="8"/>
      <c r="EUP62" s="8"/>
      <c r="EUQ62" s="8"/>
      <c r="EUR62" s="8"/>
      <c r="EUS62" s="8"/>
      <c r="EUT62" s="8"/>
      <c r="EUU62" s="8"/>
      <c r="EUV62" s="8"/>
      <c r="EUW62" s="8"/>
      <c r="EUX62" s="8"/>
      <c r="EUY62" s="8"/>
      <c r="EUZ62" s="8"/>
      <c r="EVA62" s="8"/>
      <c r="EVB62" s="8"/>
      <c r="EVC62" s="8"/>
      <c r="EVD62" s="8"/>
      <c r="EVE62" s="8"/>
      <c r="EVF62" s="8"/>
      <c r="EVG62" s="8"/>
      <c r="EVH62" s="8"/>
      <c r="EVI62" s="8"/>
      <c r="EVJ62" s="8"/>
      <c r="EVK62" s="8"/>
      <c r="EVL62" s="8"/>
      <c r="EVM62" s="8"/>
      <c r="EVN62" s="8"/>
      <c r="EVO62" s="8"/>
      <c r="EVP62" s="8"/>
      <c r="EVQ62" s="8"/>
      <c r="EVR62" s="8"/>
      <c r="EVS62" s="8"/>
      <c r="EVT62" s="8"/>
      <c r="EVU62" s="8"/>
      <c r="EVV62" s="8"/>
      <c r="EVW62" s="8"/>
      <c r="EVX62" s="8"/>
      <c r="EVY62" s="8"/>
      <c r="EVZ62" s="8"/>
      <c r="EWA62" s="8"/>
      <c r="EWB62" s="8"/>
      <c r="EWC62" s="8"/>
      <c r="EWD62" s="8"/>
      <c r="EWE62" s="8"/>
      <c r="EWF62" s="8"/>
      <c r="EWG62" s="8"/>
      <c r="EWH62" s="8"/>
      <c r="EWI62" s="8"/>
      <c r="EWJ62" s="8"/>
      <c r="EWK62" s="8"/>
      <c r="EWL62" s="8"/>
      <c r="EWM62" s="8"/>
      <c r="EWN62" s="8"/>
      <c r="EWO62" s="8"/>
      <c r="EWP62" s="8"/>
      <c r="EWQ62" s="8"/>
      <c r="EWR62" s="8"/>
      <c r="EWS62" s="8"/>
      <c r="EWT62" s="8"/>
      <c r="EWU62" s="8"/>
      <c r="EWV62" s="8"/>
      <c r="EWW62" s="8"/>
      <c r="EWX62" s="8"/>
      <c r="EWY62" s="8"/>
      <c r="EWZ62" s="8"/>
      <c r="EXA62" s="8"/>
      <c r="EXB62" s="8"/>
      <c r="EXC62" s="8"/>
      <c r="EXD62" s="8"/>
      <c r="EXE62" s="8"/>
      <c r="EXF62" s="8"/>
      <c r="EXG62" s="8"/>
      <c r="EXH62" s="8"/>
      <c r="EXI62" s="8"/>
      <c r="EXJ62" s="8"/>
      <c r="EXK62" s="8"/>
      <c r="EXL62" s="8"/>
      <c r="EXM62" s="8"/>
      <c r="EXN62" s="8"/>
      <c r="EXO62" s="8"/>
      <c r="EXP62" s="8"/>
      <c r="EXQ62" s="8"/>
      <c r="EXR62" s="8"/>
      <c r="EXS62" s="8"/>
      <c r="EXT62" s="8"/>
      <c r="EXU62" s="8"/>
      <c r="EXV62" s="8"/>
      <c r="EXW62" s="8"/>
      <c r="EXX62" s="8"/>
      <c r="EXY62" s="8"/>
      <c r="EXZ62" s="8"/>
      <c r="EYA62" s="8"/>
      <c r="EYB62" s="8"/>
      <c r="EYC62" s="8"/>
      <c r="EYD62" s="8"/>
      <c r="EYE62" s="8"/>
      <c r="EYF62" s="8"/>
      <c r="EYG62" s="8"/>
      <c r="EYH62" s="8"/>
      <c r="EYI62" s="8"/>
      <c r="EYJ62" s="8"/>
      <c r="EYK62" s="8"/>
      <c r="EYL62" s="8"/>
      <c r="EYM62" s="8"/>
      <c r="EYN62" s="8"/>
      <c r="EYO62" s="8"/>
      <c r="EYP62" s="8"/>
      <c r="EYQ62" s="8"/>
      <c r="EYR62" s="8"/>
      <c r="EYS62" s="8"/>
      <c r="EYT62" s="8"/>
      <c r="EYU62" s="8"/>
      <c r="EYV62" s="8"/>
      <c r="EYW62" s="8"/>
      <c r="EYX62" s="8"/>
      <c r="EYY62" s="8"/>
      <c r="EYZ62" s="8"/>
      <c r="EZA62" s="8"/>
      <c r="EZB62" s="8"/>
      <c r="EZC62" s="8"/>
      <c r="EZD62" s="8"/>
      <c r="EZE62" s="8"/>
      <c r="EZF62" s="8"/>
      <c r="EZG62" s="8"/>
      <c r="EZH62" s="8"/>
      <c r="EZI62" s="8"/>
      <c r="EZJ62" s="8"/>
      <c r="EZK62" s="8"/>
      <c r="EZL62" s="8"/>
      <c r="EZM62" s="8"/>
      <c r="EZN62" s="8"/>
      <c r="EZO62" s="8"/>
      <c r="EZP62" s="8"/>
      <c r="EZQ62" s="8"/>
      <c r="EZR62" s="8"/>
      <c r="EZS62" s="8"/>
      <c r="EZT62" s="8"/>
      <c r="EZU62" s="8"/>
      <c r="EZV62" s="8"/>
      <c r="EZW62" s="8"/>
      <c r="EZX62" s="8"/>
      <c r="EZY62" s="8"/>
      <c r="EZZ62" s="8"/>
      <c r="FAA62" s="8"/>
      <c r="FAB62" s="8"/>
      <c r="FAC62" s="8"/>
      <c r="FAD62" s="8"/>
      <c r="FAE62" s="8"/>
      <c r="FAF62" s="8"/>
      <c r="FAG62" s="8"/>
      <c r="FAH62" s="8"/>
      <c r="FAI62" s="8"/>
      <c r="FAJ62" s="8"/>
      <c r="FAK62" s="8"/>
      <c r="FAL62" s="8"/>
      <c r="FAM62" s="8"/>
      <c r="FAN62" s="8"/>
      <c r="FAO62" s="8"/>
      <c r="FAP62" s="8"/>
      <c r="FAQ62" s="8"/>
      <c r="FAR62" s="8"/>
      <c r="FAS62" s="8"/>
      <c r="FAT62" s="8"/>
      <c r="FAU62" s="8"/>
      <c r="FAV62" s="8"/>
      <c r="FAW62" s="8"/>
      <c r="FAX62" s="8"/>
      <c r="FAY62" s="8"/>
      <c r="FAZ62" s="8"/>
      <c r="FBA62" s="8"/>
      <c r="FBB62" s="8"/>
      <c r="FBC62" s="8"/>
      <c r="FBD62" s="8"/>
      <c r="FBE62" s="8"/>
      <c r="FBF62" s="8"/>
      <c r="FBG62" s="8"/>
      <c r="FBH62" s="8"/>
      <c r="FBI62" s="8"/>
      <c r="FBJ62" s="8"/>
      <c r="FBK62" s="8"/>
      <c r="FBL62" s="8"/>
      <c r="FBM62" s="8"/>
      <c r="FBN62" s="8"/>
      <c r="FBO62" s="8"/>
      <c r="FBP62" s="8"/>
      <c r="FBQ62" s="8"/>
      <c r="FBR62" s="8"/>
      <c r="FBS62" s="8"/>
      <c r="FBT62" s="8"/>
      <c r="FBU62" s="8"/>
      <c r="FBV62" s="8"/>
      <c r="FBW62" s="8"/>
      <c r="FBX62" s="8"/>
      <c r="FBY62" s="8"/>
      <c r="FBZ62" s="8"/>
      <c r="FCA62" s="8"/>
      <c r="FCB62" s="8"/>
      <c r="FCC62" s="8"/>
      <c r="FCD62" s="8"/>
      <c r="FCE62" s="8"/>
      <c r="FCF62" s="8"/>
      <c r="FCG62" s="8"/>
      <c r="FCH62" s="8"/>
      <c r="FCI62" s="8"/>
      <c r="FCJ62" s="8"/>
      <c r="FCK62" s="8"/>
      <c r="FCL62" s="8"/>
      <c r="FCM62" s="8"/>
      <c r="FCN62" s="8"/>
      <c r="FCO62" s="8"/>
      <c r="FCP62" s="8"/>
      <c r="FCQ62" s="8"/>
      <c r="FCR62" s="8"/>
      <c r="FCS62" s="8"/>
      <c r="FCT62" s="8"/>
      <c r="FCU62" s="8"/>
      <c r="FCV62" s="8"/>
      <c r="FCW62" s="8"/>
      <c r="FCX62" s="8"/>
      <c r="FCY62" s="8"/>
      <c r="FCZ62" s="8"/>
      <c r="FDA62" s="8"/>
      <c r="FDB62" s="8"/>
      <c r="FDC62" s="8"/>
      <c r="FDD62" s="8"/>
      <c r="FDE62" s="8"/>
      <c r="FDF62" s="8"/>
      <c r="FDG62" s="8"/>
      <c r="FDH62" s="8"/>
      <c r="FDI62" s="8"/>
      <c r="FDJ62" s="8"/>
      <c r="FDK62" s="8"/>
      <c r="FDL62" s="8"/>
      <c r="FDM62" s="8"/>
      <c r="FDN62" s="8"/>
      <c r="FDO62" s="8"/>
      <c r="FDP62" s="8"/>
      <c r="FDQ62" s="8"/>
      <c r="FDR62" s="8"/>
      <c r="FDS62" s="8"/>
      <c r="FDT62" s="8"/>
      <c r="FDU62" s="8"/>
      <c r="FDV62" s="8"/>
      <c r="FDW62" s="8"/>
      <c r="FDX62" s="8"/>
      <c r="FDY62" s="8"/>
      <c r="FDZ62" s="8"/>
      <c r="FEA62" s="8"/>
      <c r="FEB62" s="8"/>
      <c r="FEC62" s="8"/>
      <c r="FED62" s="8"/>
      <c r="FEE62" s="8"/>
      <c r="FEF62" s="8"/>
      <c r="FEG62" s="8"/>
      <c r="FEH62" s="8"/>
      <c r="FEI62" s="8"/>
      <c r="FEJ62" s="8"/>
      <c r="FEK62" s="8"/>
      <c r="FEL62" s="8"/>
      <c r="FEM62" s="8"/>
      <c r="FEN62" s="8"/>
      <c r="FEO62" s="8"/>
      <c r="FEP62" s="8"/>
      <c r="FEQ62" s="8"/>
      <c r="FER62" s="8"/>
      <c r="FES62" s="8"/>
      <c r="FET62" s="8"/>
      <c r="FEU62" s="8"/>
      <c r="FEV62" s="8"/>
      <c r="FEW62" s="8"/>
      <c r="FEX62" s="8"/>
      <c r="FEY62" s="8"/>
      <c r="FEZ62" s="8"/>
      <c r="FFA62" s="8"/>
      <c r="FFB62" s="8"/>
      <c r="FFC62" s="8"/>
      <c r="FFD62" s="8"/>
      <c r="FFE62" s="8"/>
      <c r="FFF62" s="8"/>
      <c r="FFG62" s="8"/>
      <c r="FFH62" s="8"/>
      <c r="FFI62" s="8"/>
      <c r="FFJ62" s="8"/>
      <c r="FFK62" s="8"/>
      <c r="FFL62" s="8"/>
      <c r="FFM62" s="8"/>
      <c r="FFN62" s="8"/>
      <c r="FFO62" s="8"/>
      <c r="FFP62" s="8"/>
      <c r="FFQ62" s="8"/>
      <c r="FFR62" s="8"/>
      <c r="FFS62" s="8"/>
      <c r="FFT62" s="8"/>
      <c r="FFU62" s="8"/>
      <c r="FFV62" s="8"/>
      <c r="FFW62" s="8"/>
      <c r="FFX62" s="8"/>
      <c r="FFY62" s="8"/>
      <c r="FFZ62" s="8"/>
      <c r="FGA62" s="8"/>
      <c r="FGB62" s="8"/>
      <c r="FGC62" s="8"/>
      <c r="FGD62" s="8"/>
      <c r="FGE62" s="8"/>
      <c r="FGF62" s="8"/>
      <c r="FGG62" s="8"/>
      <c r="FGH62" s="8"/>
      <c r="FGI62" s="8"/>
      <c r="FGJ62" s="8"/>
      <c r="FGK62" s="8"/>
      <c r="FGL62" s="8"/>
      <c r="FGM62" s="8"/>
      <c r="FGN62" s="8"/>
      <c r="FGO62" s="8"/>
      <c r="FGP62" s="8"/>
      <c r="FGQ62" s="8"/>
      <c r="FGR62" s="8"/>
      <c r="FGS62" s="8"/>
      <c r="FGT62" s="8"/>
      <c r="FGU62" s="8"/>
      <c r="FGV62" s="8"/>
      <c r="FGW62" s="8"/>
      <c r="FGX62" s="8"/>
      <c r="FGY62" s="8"/>
      <c r="FGZ62" s="8"/>
      <c r="FHA62" s="8"/>
      <c r="FHB62" s="8"/>
      <c r="FHC62" s="8"/>
      <c r="FHD62" s="8"/>
      <c r="FHE62" s="8"/>
      <c r="FHF62" s="8"/>
      <c r="FHG62" s="8"/>
      <c r="FHH62" s="8"/>
      <c r="FHI62" s="8"/>
      <c r="FHJ62" s="8"/>
      <c r="FHK62" s="8"/>
      <c r="FHL62" s="8"/>
      <c r="FHM62" s="8"/>
      <c r="FHN62" s="8"/>
      <c r="FHO62" s="8"/>
      <c r="FHP62" s="8"/>
      <c r="FHQ62" s="8"/>
      <c r="FHR62" s="8"/>
      <c r="FHS62" s="8"/>
      <c r="FHT62" s="8"/>
      <c r="FHU62" s="8"/>
      <c r="FHV62" s="8"/>
      <c r="FHW62" s="8"/>
      <c r="FHX62" s="8"/>
      <c r="FHY62" s="8"/>
      <c r="FHZ62" s="8"/>
      <c r="FIA62" s="8"/>
      <c r="FIB62" s="8"/>
      <c r="FIC62" s="8"/>
      <c r="FID62" s="8"/>
      <c r="FIE62" s="8"/>
      <c r="FIF62" s="8"/>
      <c r="FIG62" s="8"/>
      <c r="FIH62" s="8"/>
      <c r="FII62" s="8"/>
      <c r="FIJ62" s="8"/>
      <c r="FIK62" s="8"/>
      <c r="FIL62" s="8"/>
      <c r="FIM62" s="8"/>
      <c r="FIN62" s="8"/>
      <c r="FIO62" s="8"/>
      <c r="FIP62" s="8"/>
      <c r="FIQ62" s="8"/>
      <c r="FIR62" s="8"/>
      <c r="FIS62" s="8"/>
      <c r="FIT62" s="8"/>
      <c r="FIU62" s="8"/>
      <c r="FIV62" s="8"/>
      <c r="FIW62" s="8"/>
      <c r="FIX62" s="8"/>
      <c r="FIY62" s="8"/>
      <c r="FIZ62" s="8"/>
      <c r="FJA62" s="8"/>
      <c r="FJB62" s="8"/>
      <c r="FJC62" s="8"/>
      <c r="FJD62" s="8"/>
      <c r="FJE62" s="8"/>
      <c r="FJF62" s="8"/>
      <c r="FJG62" s="8"/>
      <c r="FJH62" s="8"/>
      <c r="FJI62" s="8"/>
      <c r="FJJ62" s="8"/>
      <c r="FJK62" s="8"/>
      <c r="FJL62" s="8"/>
      <c r="FJM62" s="8"/>
      <c r="FJN62" s="8"/>
      <c r="FJO62" s="8"/>
      <c r="FJP62" s="8"/>
      <c r="FJQ62" s="8"/>
      <c r="FJR62" s="8"/>
      <c r="FJS62" s="8"/>
      <c r="FJT62" s="8"/>
      <c r="FJU62" s="8"/>
      <c r="FJV62" s="8"/>
      <c r="FJW62" s="8"/>
      <c r="FJX62" s="8"/>
      <c r="FJY62" s="8"/>
      <c r="FJZ62" s="8"/>
      <c r="FKA62" s="8"/>
      <c r="FKB62" s="8"/>
      <c r="FKC62" s="8"/>
      <c r="FKD62" s="8"/>
      <c r="FKE62" s="8"/>
      <c r="FKF62" s="8"/>
      <c r="FKG62" s="8"/>
      <c r="FKH62" s="8"/>
      <c r="FKI62" s="8"/>
      <c r="FKJ62" s="8"/>
      <c r="FKK62" s="8"/>
      <c r="FKL62" s="8"/>
      <c r="FKM62" s="8"/>
      <c r="FKN62" s="8"/>
      <c r="FKO62" s="8"/>
      <c r="FKP62" s="8"/>
      <c r="FKQ62" s="8"/>
      <c r="FKR62" s="8"/>
      <c r="FKS62" s="8"/>
      <c r="FKT62" s="8"/>
      <c r="FKU62" s="8"/>
      <c r="FKV62" s="8"/>
      <c r="FKW62" s="8"/>
      <c r="FKX62" s="8"/>
      <c r="FKY62" s="8"/>
      <c r="FKZ62" s="8"/>
      <c r="FLA62" s="8"/>
      <c r="FLB62" s="8"/>
      <c r="FLC62" s="8"/>
      <c r="FLD62" s="8"/>
      <c r="FLE62" s="8"/>
      <c r="FLF62" s="8"/>
      <c r="FLG62" s="8"/>
      <c r="FLH62" s="8"/>
      <c r="FLI62" s="8"/>
      <c r="FLJ62" s="8"/>
      <c r="FLK62" s="8"/>
      <c r="FLL62" s="8"/>
      <c r="FLM62" s="8"/>
      <c r="FLN62" s="8"/>
      <c r="FLO62" s="8"/>
      <c r="FLP62" s="8"/>
      <c r="FLQ62" s="8"/>
      <c r="FLR62" s="8"/>
      <c r="FLS62" s="8"/>
      <c r="FLT62" s="8"/>
      <c r="FLU62" s="8"/>
      <c r="FLV62" s="8"/>
      <c r="FLW62" s="8"/>
      <c r="FLX62" s="8"/>
      <c r="FLY62" s="8"/>
      <c r="FLZ62" s="8"/>
      <c r="FMA62" s="8"/>
      <c r="FMB62" s="8"/>
      <c r="FMC62" s="8"/>
      <c r="FMD62" s="8"/>
      <c r="FME62" s="8"/>
      <c r="FMF62" s="8"/>
      <c r="FMG62" s="8"/>
      <c r="FMH62" s="8"/>
      <c r="FMI62" s="8"/>
      <c r="FMJ62" s="8"/>
      <c r="FMK62" s="8"/>
      <c r="FML62" s="8"/>
      <c r="FMM62" s="8"/>
      <c r="FMN62" s="8"/>
      <c r="FMO62" s="8"/>
      <c r="FMP62" s="8"/>
      <c r="FMQ62" s="8"/>
      <c r="FMR62" s="8"/>
      <c r="FMS62" s="8"/>
      <c r="FMT62" s="8"/>
      <c r="FMU62" s="8"/>
      <c r="FMV62" s="8"/>
      <c r="FMW62" s="8"/>
      <c r="FMX62" s="8"/>
      <c r="FMY62" s="8"/>
      <c r="FMZ62" s="8"/>
      <c r="FNA62" s="8"/>
      <c r="FNB62" s="8"/>
      <c r="FNC62" s="8"/>
      <c r="FND62" s="8"/>
      <c r="FNE62" s="8"/>
      <c r="FNF62" s="8"/>
      <c r="FNG62" s="8"/>
      <c r="FNH62" s="8"/>
      <c r="FNI62" s="8"/>
      <c r="FNJ62" s="8"/>
      <c r="FNK62" s="8"/>
      <c r="FNL62" s="8"/>
      <c r="FNM62" s="8"/>
      <c r="FNN62" s="8"/>
      <c r="FNO62" s="8"/>
      <c r="FNP62" s="8"/>
      <c r="FNQ62" s="8"/>
      <c r="FNR62" s="8"/>
      <c r="FNS62" s="8"/>
      <c r="FNT62" s="8"/>
      <c r="FNU62" s="8"/>
      <c r="FNV62" s="8"/>
      <c r="FNW62" s="8"/>
      <c r="FNX62" s="8"/>
      <c r="FNY62" s="8"/>
      <c r="FNZ62" s="8"/>
      <c r="FOA62" s="8"/>
      <c r="FOB62" s="8"/>
      <c r="FOC62" s="8"/>
      <c r="FOD62" s="8"/>
      <c r="FOE62" s="8"/>
      <c r="FOF62" s="8"/>
      <c r="FOG62" s="8"/>
      <c r="FOH62" s="8"/>
      <c r="FOI62" s="8"/>
      <c r="FOJ62" s="8"/>
      <c r="FOK62" s="8"/>
      <c r="FOL62" s="8"/>
      <c r="FOM62" s="8"/>
      <c r="FON62" s="8"/>
      <c r="FOO62" s="8"/>
      <c r="FOP62" s="8"/>
      <c r="FOQ62" s="8"/>
      <c r="FOR62" s="8"/>
      <c r="FOS62" s="8"/>
      <c r="FOT62" s="8"/>
      <c r="FOU62" s="8"/>
      <c r="FOV62" s="8"/>
      <c r="FOW62" s="8"/>
      <c r="FOX62" s="8"/>
      <c r="FOY62" s="8"/>
      <c r="FOZ62" s="8"/>
      <c r="FPA62" s="8"/>
      <c r="FPB62" s="8"/>
      <c r="FPC62" s="8"/>
      <c r="FPD62" s="8"/>
      <c r="FPE62" s="8"/>
      <c r="FPF62" s="8"/>
      <c r="FPG62" s="8"/>
      <c r="FPH62" s="8"/>
      <c r="FPI62" s="8"/>
      <c r="FPJ62" s="8"/>
      <c r="FPK62" s="8"/>
      <c r="FPL62" s="8"/>
      <c r="FPM62" s="8"/>
      <c r="FPN62" s="8"/>
      <c r="FPO62" s="8"/>
      <c r="FPP62" s="8"/>
      <c r="FPQ62" s="8"/>
      <c r="FPR62" s="8"/>
      <c r="FPS62" s="8"/>
      <c r="FPT62" s="8"/>
      <c r="FPU62" s="8"/>
      <c r="FPV62" s="8"/>
      <c r="FPW62" s="8"/>
      <c r="FPX62" s="8"/>
      <c r="FPY62" s="8"/>
      <c r="FPZ62" s="8"/>
      <c r="FQA62" s="8"/>
      <c r="FQB62" s="8"/>
      <c r="FQC62" s="8"/>
      <c r="FQD62" s="8"/>
      <c r="FQE62" s="8"/>
      <c r="FQF62" s="8"/>
      <c r="FQG62" s="8"/>
      <c r="FQH62" s="8"/>
      <c r="FQI62" s="8"/>
      <c r="FQJ62" s="8"/>
      <c r="FQK62" s="8"/>
      <c r="FQL62" s="8"/>
      <c r="FQM62" s="8"/>
      <c r="FQN62" s="8"/>
      <c r="FQO62" s="8"/>
      <c r="FQP62" s="8"/>
      <c r="FQQ62" s="8"/>
      <c r="FQR62" s="8"/>
      <c r="FQS62" s="8"/>
      <c r="FQT62" s="8"/>
      <c r="FQU62" s="8"/>
      <c r="FQV62" s="8"/>
      <c r="FQW62" s="8"/>
      <c r="FQX62" s="8"/>
      <c r="FQY62" s="8"/>
      <c r="FQZ62" s="8"/>
      <c r="FRA62" s="8"/>
      <c r="FRB62" s="8"/>
      <c r="FRC62" s="8"/>
      <c r="FRD62" s="8"/>
      <c r="FRE62" s="8"/>
      <c r="FRF62" s="8"/>
      <c r="FRG62" s="8"/>
      <c r="FRH62" s="8"/>
      <c r="FRI62" s="8"/>
      <c r="FRJ62" s="8"/>
      <c r="FRK62" s="8"/>
      <c r="FRL62" s="8"/>
      <c r="FRM62" s="8"/>
      <c r="FRN62" s="8"/>
      <c r="FRO62" s="8"/>
      <c r="FRP62" s="8"/>
      <c r="FRQ62" s="8"/>
      <c r="FRR62" s="8"/>
      <c r="FRS62" s="8"/>
      <c r="FRT62" s="8"/>
      <c r="FRU62" s="8"/>
      <c r="FRV62" s="8"/>
      <c r="FRW62" s="8"/>
      <c r="FRX62" s="8"/>
      <c r="FRY62" s="8"/>
      <c r="FRZ62" s="8"/>
      <c r="FSA62" s="8"/>
      <c r="FSB62" s="8"/>
      <c r="FSC62" s="8"/>
      <c r="FSD62" s="8"/>
      <c r="FSE62" s="8"/>
      <c r="FSF62" s="8"/>
      <c r="FSG62" s="8"/>
      <c r="FSH62" s="8"/>
      <c r="FSI62" s="8"/>
      <c r="FSJ62" s="8"/>
      <c r="FSK62" s="8"/>
      <c r="FSL62" s="8"/>
      <c r="FSM62" s="8"/>
      <c r="FSN62" s="8"/>
      <c r="FSO62" s="8"/>
      <c r="FSP62" s="8"/>
      <c r="FSQ62" s="8"/>
      <c r="FSR62" s="8"/>
      <c r="FSS62" s="8"/>
      <c r="FST62" s="8"/>
      <c r="FSU62" s="8"/>
      <c r="FSV62" s="8"/>
      <c r="FSW62" s="8"/>
      <c r="FSX62" s="8"/>
      <c r="FSY62" s="8"/>
      <c r="FSZ62" s="8"/>
      <c r="FTA62" s="8"/>
      <c r="FTB62" s="8"/>
      <c r="FTC62" s="8"/>
      <c r="FTD62" s="8"/>
      <c r="FTE62" s="8"/>
      <c r="FTF62" s="8"/>
      <c r="FTG62" s="8"/>
      <c r="FTH62" s="8"/>
      <c r="FTI62" s="8"/>
      <c r="FTJ62" s="8"/>
      <c r="FTK62" s="8"/>
      <c r="FTL62" s="8"/>
      <c r="FTM62" s="8"/>
      <c r="FTN62" s="8"/>
      <c r="FTO62" s="8"/>
      <c r="FTP62" s="8"/>
      <c r="FTQ62" s="8"/>
      <c r="FTR62" s="8"/>
      <c r="FTS62" s="8"/>
      <c r="FTT62" s="8"/>
      <c r="FTU62" s="8"/>
      <c r="FTV62" s="8"/>
      <c r="FTW62" s="8"/>
      <c r="FTX62" s="8"/>
      <c r="FTY62" s="8"/>
      <c r="FTZ62" s="8"/>
      <c r="FUA62" s="8"/>
      <c r="FUB62" s="8"/>
      <c r="FUC62" s="8"/>
      <c r="FUD62" s="8"/>
      <c r="FUE62" s="8"/>
      <c r="FUF62" s="8"/>
      <c r="FUG62" s="8"/>
      <c r="FUH62" s="8"/>
      <c r="FUI62" s="8"/>
      <c r="FUJ62" s="8"/>
      <c r="FUK62" s="8"/>
      <c r="FUL62" s="8"/>
      <c r="FUM62" s="8"/>
      <c r="FUN62" s="8"/>
      <c r="FUO62" s="8"/>
      <c r="FUP62" s="8"/>
      <c r="FUQ62" s="8"/>
      <c r="FUR62" s="8"/>
      <c r="FUS62" s="8"/>
      <c r="FUT62" s="8"/>
      <c r="FUU62" s="8"/>
      <c r="FUV62" s="8"/>
      <c r="FUW62" s="8"/>
      <c r="FUX62" s="8"/>
      <c r="FUY62" s="8"/>
      <c r="FUZ62" s="8"/>
      <c r="FVA62" s="8"/>
      <c r="FVB62" s="8"/>
      <c r="FVC62" s="8"/>
      <c r="FVD62" s="8"/>
      <c r="FVE62" s="8"/>
      <c r="FVF62" s="8"/>
      <c r="FVG62" s="8"/>
      <c r="FVH62" s="8"/>
      <c r="FVI62" s="8"/>
      <c r="FVJ62" s="8"/>
      <c r="FVK62" s="8"/>
      <c r="FVL62" s="8"/>
      <c r="FVM62" s="8"/>
      <c r="FVN62" s="8"/>
      <c r="FVO62" s="8"/>
      <c r="FVP62" s="8"/>
      <c r="FVQ62" s="8"/>
      <c r="FVR62" s="8"/>
      <c r="FVS62" s="8"/>
      <c r="FVT62" s="8"/>
      <c r="FVU62" s="8"/>
      <c r="FVV62" s="8"/>
      <c r="FVW62" s="8"/>
      <c r="FVX62" s="8"/>
      <c r="FVY62" s="8"/>
      <c r="FVZ62" s="8"/>
      <c r="FWA62" s="8"/>
      <c r="FWB62" s="8"/>
      <c r="FWC62" s="8"/>
      <c r="FWD62" s="8"/>
      <c r="FWE62" s="8"/>
      <c r="FWF62" s="8"/>
      <c r="FWG62" s="8"/>
      <c r="FWH62" s="8"/>
      <c r="FWI62" s="8"/>
      <c r="FWJ62" s="8"/>
      <c r="FWK62" s="8"/>
      <c r="FWL62" s="8"/>
      <c r="FWM62" s="8"/>
      <c r="FWN62" s="8"/>
      <c r="FWO62" s="8"/>
      <c r="FWP62" s="8"/>
      <c r="FWQ62" s="8"/>
      <c r="FWR62" s="8"/>
      <c r="FWS62" s="8"/>
      <c r="FWT62" s="8"/>
      <c r="FWU62" s="8"/>
      <c r="FWV62" s="8"/>
      <c r="FWW62" s="8"/>
      <c r="FWX62" s="8"/>
      <c r="FWY62" s="8"/>
      <c r="FWZ62" s="8"/>
      <c r="FXA62" s="8"/>
      <c r="FXB62" s="8"/>
      <c r="FXC62" s="8"/>
      <c r="FXD62" s="8"/>
      <c r="FXE62" s="8"/>
      <c r="FXF62" s="8"/>
      <c r="FXG62" s="8"/>
      <c r="FXH62" s="8"/>
      <c r="FXI62" s="8"/>
      <c r="FXJ62" s="8"/>
      <c r="FXK62" s="8"/>
      <c r="FXL62" s="8"/>
      <c r="FXM62" s="8"/>
      <c r="FXN62" s="8"/>
      <c r="FXO62" s="8"/>
      <c r="FXP62" s="8"/>
      <c r="FXQ62" s="8"/>
      <c r="FXR62" s="8"/>
      <c r="FXS62" s="8"/>
      <c r="FXT62" s="8"/>
      <c r="FXU62" s="8"/>
      <c r="FXV62" s="8"/>
      <c r="FXW62" s="8"/>
      <c r="FXX62" s="8"/>
      <c r="FXY62" s="8"/>
      <c r="FXZ62" s="8"/>
      <c r="FYA62" s="8"/>
      <c r="FYB62" s="8"/>
      <c r="FYC62" s="8"/>
      <c r="FYD62" s="8"/>
      <c r="FYE62" s="8"/>
      <c r="FYF62" s="8"/>
      <c r="FYG62" s="8"/>
      <c r="FYH62" s="8"/>
      <c r="FYI62" s="8"/>
      <c r="FYJ62" s="8"/>
      <c r="FYK62" s="8"/>
      <c r="FYL62" s="8"/>
      <c r="FYM62" s="8"/>
      <c r="FYN62" s="8"/>
      <c r="FYO62" s="8"/>
      <c r="FYP62" s="8"/>
      <c r="FYQ62" s="8"/>
      <c r="FYR62" s="8"/>
      <c r="FYS62" s="8"/>
      <c r="FYT62" s="8"/>
      <c r="FYU62" s="8"/>
      <c r="FYV62" s="8"/>
      <c r="FYW62" s="8"/>
      <c r="FYX62" s="8"/>
      <c r="FYY62" s="8"/>
      <c r="FYZ62" s="8"/>
      <c r="FZA62" s="8"/>
      <c r="FZB62" s="8"/>
      <c r="FZC62" s="8"/>
      <c r="FZD62" s="8"/>
      <c r="FZE62" s="8"/>
      <c r="FZF62" s="8"/>
      <c r="FZG62" s="8"/>
      <c r="FZH62" s="8"/>
      <c r="FZI62" s="8"/>
      <c r="FZJ62" s="8"/>
      <c r="FZK62" s="8"/>
      <c r="FZL62" s="8"/>
      <c r="FZM62" s="8"/>
      <c r="FZN62" s="8"/>
      <c r="FZO62" s="8"/>
      <c r="FZP62" s="8"/>
      <c r="FZQ62" s="8"/>
      <c r="FZR62" s="8"/>
      <c r="FZS62" s="8"/>
      <c r="FZT62" s="8"/>
      <c r="FZU62" s="8"/>
      <c r="FZV62" s="8"/>
      <c r="FZW62" s="8"/>
      <c r="FZX62" s="8"/>
      <c r="FZY62" s="8"/>
      <c r="FZZ62" s="8"/>
      <c r="GAA62" s="8"/>
      <c r="GAB62" s="8"/>
      <c r="GAC62" s="8"/>
      <c r="GAD62" s="8"/>
      <c r="GAE62" s="8"/>
      <c r="GAF62" s="8"/>
      <c r="GAG62" s="8"/>
      <c r="GAH62" s="8"/>
      <c r="GAI62" s="8"/>
      <c r="GAJ62" s="8"/>
      <c r="GAK62" s="8"/>
      <c r="GAL62" s="8"/>
      <c r="GAM62" s="8"/>
      <c r="GAN62" s="8"/>
      <c r="GAO62" s="8"/>
      <c r="GAP62" s="8"/>
      <c r="GAQ62" s="8"/>
      <c r="GAR62" s="8"/>
      <c r="GAS62" s="8"/>
      <c r="GAT62" s="8"/>
      <c r="GAU62" s="8"/>
      <c r="GAV62" s="8"/>
      <c r="GAW62" s="8"/>
      <c r="GAX62" s="8"/>
      <c r="GAY62" s="8"/>
      <c r="GAZ62" s="8"/>
      <c r="GBA62" s="8"/>
      <c r="GBB62" s="8"/>
      <c r="GBC62" s="8"/>
      <c r="GBD62" s="8"/>
      <c r="GBE62" s="8"/>
      <c r="GBF62" s="8"/>
      <c r="GBG62" s="8"/>
      <c r="GBH62" s="8"/>
      <c r="GBI62" s="8"/>
      <c r="GBJ62" s="8"/>
      <c r="GBK62" s="8"/>
      <c r="GBL62" s="8"/>
      <c r="GBM62" s="8"/>
      <c r="GBN62" s="8"/>
      <c r="GBO62" s="8"/>
      <c r="GBP62" s="8"/>
      <c r="GBQ62" s="8"/>
      <c r="GBR62" s="8"/>
      <c r="GBS62" s="8"/>
      <c r="GBT62" s="8"/>
      <c r="GBU62" s="8"/>
      <c r="GBV62" s="8"/>
      <c r="GBW62" s="8"/>
      <c r="GBX62" s="8"/>
      <c r="GBY62" s="8"/>
      <c r="GBZ62" s="8"/>
      <c r="GCA62" s="8"/>
      <c r="GCB62" s="8"/>
      <c r="GCC62" s="8"/>
      <c r="GCD62" s="8"/>
      <c r="GCE62" s="8"/>
      <c r="GCF62" s="8"/>
      <c r="GCG62" s="8"/>
      <c r="GCH62" s="8"/>
      <c r="GCI62" s="8"/>
      <c r="GCJ62" s="8"/>
      <c r="GCK62" s="8"/>
      <c r="GCL62" s="8"/>
      <c r="GCM62" s="8"/>
      <c r="GCN62" s="8"/>
      <c r="GCO62" s="8"/>
      <c r="GCP62" s="8"/>
      <c r="GCQ62" s="8"/>
      <c r="GCR62" s="8"/>
      <c r="GCS62" s="8"/>
      <c r="GCT62" s="8"/>
      <c r="GCU62" s="8"/>
      <c r="GCV62" s="8"/>
      <c r="GCW62" s="8"/>
      <c r="GCX62" s="8"/>
      <c r="GCY62" s="8"/>
      <c r="GCZ62" s="8"/>
      <c r="GDA62" s="8"/>
      <c r="GDB62" s="8"/>
      <c r="GDC62" s="8"/>
      <c r="GDD62" s="8"/>
      <c r="GDE62" s="8"/>
      <c r="GDF62" s="8"/>
      <c r="GDG62" s="8"/>
      <c r="GDH62" s="8"/>
      <c r="GDI62" s="8"/>
      <c r="GDJ62" s="8"/>
      <c r="GDK62" s="8"/>
      <c r="GDL62" s="8"/>
      <c r="GDM62" s="8"/>
      <c r="GDN62" s="8"/>
      <c r="GDO62" s="8"/>
      <c r="GDP62" s="8"/>
      <c r="GDQ62" s="8"/>
      <c r="GDR62" s="8"/>
      <c r="GDS62" s="8"/>
      <c r="GDT62" s="8"/>
      <c r="GDU62" s="8"/>
      <c r="GDV62" s="8"/>
      <c r="GDW62" s="8"/>
      <c r="GDX62" s="8"/>
      <c r="GDY62" s="8"/>
      <c r="GDZ62" s="8"/>
      <c r="GEA62" s="8"/>
      <c r="GEB62" s="8"/>
      <c r="GEC62" s="8"/>
      <c r="GED62" s="8"/>
      <c r="GEE62" s="8"/>
      <c r="GEF62" s="8"/>
      <c r="GEG62" s="8"/>
      <c r="GEH62" s="8"/>
      <c r="GEI62" s="8"/>
      <c r="GEJ62" s="8"/>
      <c r="GEK62" s="8"/>
      <c r="GEL62" s="8"/>
      <c r="GEM62" s="8"/>
      <c r="GEN62" s="8"/>
      <c r="GEO62" s="8"/>
      <c r="GEP62" s="8"/>
      <c r="GEQ62" s="8"/>
      <c r="GER62" s="8"/>
      <c r="GES62" s="8"/>
      <c r="GET62" s="8"/>
      <c r="GEU62" s="8"/>
      <c r="GEV62" s="8"/>
      <c r="GEW62" s="8"/>
      <c r="GEX62" s="8"/>
      <c r="GEY62" s="8"/>
      <c r="GEZ62" s="8"/>
      <c r="GFA62" s="8"/>
      <c r="GFB62" s="8"/>
      <c r="GFC62" s="8"/>
      <c r="GFD62" s="8"/>
      <c r="GFE62" s="8"/>
      <c r="GFF62" s="8"/>
      <c r="GFG62" s="8"/>
      <c r="GFH62" s="8"/>
      <c r="GFI62" s="8"/>
      <c r="GFJ62" s="8"/>
      <c r="GFK62" s="8"/>
      <c r="GFL62" s="8"/>
      <c r="GFM62" s="8"/>
      <c r="GFN62" s="8"/>
      <c r="GFO62" s="8"/>
      <c r="GFP62" s="8"/>
      <c r="GFQ62" s="8"/>
      <c r="GFR62" s="8"/>
      <c r="GFS62" s="8"/>
      <c r="GFT62" s="8"/>
      <c r="GFU62" s="8"/>
      <c r="GFV62" s="8"/>
      <c r="GFW62" s="8"/>
      <c r="GFX62" s="8"/>
      <c r="GFY62" s="8"/>
      <c r="GFZ62" s="8"/>
      <c r="GGA62" s="8"/>
      <c r="GGB62" s="8"/>
      <c r="GGC62" s="8"/>
      <c r="GGD62" s="8"/>
      <c r="GGE62" s="8"/>
      <c r="GGF62" s="8"/>
      <c r="GGG62" s="8"/>
      <c r="GGH62" s="8"/>
      <c r="GGI62" s="8"/>
      <c r="GGJ62" s="8"/>
      <c r="GGK62" s="8"/>
      <c r="GGL62" s="8"/>
      <c r="GGM62" s="8"/>
      <c r="GGN62" s="8"/>
      <c r="GGO62" s="8"/>
      <c r="GGP62" s="8"/>
      <c r="GGQ62" s="8"/>
      <c r="GGR62" s="8"/>
      <c r="GGS62" s="8"/>
      <c r="GGT62" s="8"/>
      <c r="GGU62" s="8"/>
      <c r="GGV62" s="8"/>
      <c r="GGW62" s="8"/>
      <c r="GGX62" s="8"/>
      <c r="GGY62" s="8"/>
      <c r="GGZ62" s="8"/>
      <c r="GHA62" s="8"/>
      <c r="GHB62" s="8"/>
      <c r="GHC62" s="8"/>
      <c r="GHD62" s="8"/>
      <c r="GHE62" s="8"/>
      <c r="GHF62" s="8"/>
      <c r="GHG62" s="8"/>
      <c r="GHH62" s="8"/>
      <c r="GHI62" s="8"/>
      <c r="GHJ62" s="8"/>
      <c r="GHK62" s="8"/>
      <c r="GHL62" s="8"/>
      <c r="GHM62" s="8"/>
      <c r="GHN62" s="8"/>
      <c r="GHO62" s="8"/>
      <c r="GHP62" s="8"/>
      <c r="GHQ62" s="8"/>
      <c r="GHR62" s="8"/>
      <c r="GHS62" s="8"/>
      <c r="GHT62" s="8"/>
      <c r="GHU62" s="8"/>
      <c r="GHV62" s="8"/>
      <c r="GHW62" s="8"/>
      <c r="GHX62" s="8"/>
      <c r="GHY62" s="8"/>
      <c r="GHZ62" s="8"/>
      <c r="GIA62" s="8"/>
      <c r="GIB62" s="8"/>
      <c r="GIC62" s="8"/>
      <c r="GID62" s="8"/>
      <c r="GIE62" s="8"/>
      <c r="GIF62" s="8"/>
      <c r="GIG62" s="8"/>
      <c r="GIH62" s="8"/>
      <c r="GII62" s="8"/>
      <c r="GIJ62" s="8"/>
      <c r="GIK62" s="8"/>
      <c r="GIL62" s="8"/>
      <c r="GIM62" s="8"/>
      <c r="GIN62" s="8"/>
      <c r="GIO62" s="8"/>
      <c r="GIP62" s="8"/>
      <c r="GIQ62" s="8"/>
      <c r="GIR62" s="8"/>
      <c r="GIS62" s="8"/>
      <c r="GIT62" s="8"/>
      <c r="GIU62" s="8"/>
      <c r="GIV62" s="8"/>
      <c r="GIW62" s="8"/>
      <c r="GIX62" s="8"/>
      <c r="GIY62" s="8"/>
      <c r="GIZ62" s="8"/>
      <c r="GJA62" s="8"/>
      <c r="GJB62" s="8"/>
      <c r="GJC62" s="8"/>
      <c r="GJD62" s="8"/>
      <c r="GJE62" s="8"/>
      <c r="GJF62" s="8"/>
      <c r="GJG62" s="8"/>
      <c r="GJH62" s="8"/>
      <c r="GJI62" s="8"/>
      <c r="GJJ62" s="8"/>
      <c r="GJK62" s="8"/>
      <c r="GJL62" s="8"/>
      <c r="GJM62" s="8"/>
      <c r="GJN62" s="8"/>
      <c r="GJO62" s="8"/>
      <c r="GJP62" s="8"/>
      <c r="GJQ62" s="8"/>
      <c r="GJR62" s="8"/>
      <c r="GJS62" s="8"/>
      <c r="GJT62" s="8"/>
      <c r="GJU62" s="8"/>
      <c r="GJV62" s="8"/>
      <c r="GJW62" s="8"/>
      <c r="GJX62" s="8"/>
      <c r="GJY62" s="8"/>
      <c r="GJZ62" s="8"/>
      <c r="GKA62" s="8"/>
      <c r="GKB62" s="8"/>
      <c r="GKC62" s="8"/>
      <c r="GKD62" s="8"/>
      <c r="GKE62" s="8"/>
      <c r="GKF62" s="8"/>
      <c r="GKG62" s="8"/>
      <c r="GKH62" s="8"/>
      <c r="GKI62" s="8"/>
      <c r="GKJ62" s="8"/>
      <c r="GKK62" s="8"/>
      <c r="GKL62" s="8"/>
      <c r="GKM62" s="8"/>
      <c r="GKN62" s="8"/>
      <c r="GKO62" s="8"/>
      <c r="GKP62" s="8"/>
      <c r="GKQ62" s="8"/>
      <c r="GKR62" s="8"/>
      <c r="GKS62" s="8"/>
      <c r="GKT62" s="8"/>
      <c r="GKU62" s="8"/>
      <c r="GKV62" s="8"/>
      <c r="GKW62" s="8"/>
      <c r="GKX62" s="8"/>
      <c r="GKY62" s="8"/>
      <c r="GKZ62" s="8"/>
      <c r="GLA62" s="8"/>
      <c r="GLB62" s="8"/>
      <c r="GLC62" s="8"/>
      <c r="GLD62" s="8"/>
      <c r="GLE62" s="8"/>
      <c r="GLF62" s="8"/>
      <c r="GLG62" s="8"/>
      <c r="GLH62" s="8"/>
      <c r="GLI62" s="8"/>
      <c r="GLJ62" s="8"/>
      <c r="GLK62" s="8"/>
      <c r="GLL62" s="8"/>
      <c r="GLM62" s="8"/>
      <c r="GLN62" s="8"/>
      <c r="GLO62" s="8"/>
      <c r="GLP62" s="8"/>
      <c r="GLQ62" s="8"/>
      <c r="GLR62" s="8"/>
      <c r="GLS62" s="8"/>
      <c r="GLT62" s="8"/>
      <c r="GLU62" s="8"/>
      <c r="GLV62" s="8"/>
      <c r="GLW62" s="8"/>
      <c r="GLX62" s="8"/>
      <c r="GLY62" s="8"/>
      <c r="GLZ62" s="8"/>
      <c r="GMA62" s="8"/>
      <c r="GMB62" s="8"/>
      <c r="GMC62" s="8"/>
      <c r="GMD62" s="8"/>
      <c r="GME62" s="8"/>
      <c r="GMF62" s="8"/>
      <c r="GMG62" s="8"/>
      <c r="GMH62" s="8"/>
      <c r="GMI62" s="8"/>
      <c r="GMJ62" s="8"/>
      <c r="GMK62" s="8"/>
      <c r="GML62" s="8"/>
      <c r="GMM62" s="8"/>
      <c r="GMN62" s="8"/>
      <c r="GMO62" s="8"/>
      <c r="GMP62" s="8"/>
      <c r="GMQ62" s="8"/>
      <c r="GMR62" s="8"/>
      <c r="GMS62" s="8"/>
      <c r="GMT62" s="8"/>
      <c r="GMU62" s="8"/>
      <c r="GMV62" s="8"/>
      <c r="GMW62" s="8"/>
      <c r="GMX62" s="8"/>
      <c r="GMY62" s="8"/>
      <c r="GMZ62" s="8"/>
      <c r="GNA62" s="8"/>
      <c r="GNB62" s="8"/>
      <c r="GNC62" s="8"/>
      <c r="GND62" s="8"/>
      <c r="GNE62" s="8"/>
      <c r="GNF62" s="8"/>
      <c r="GNG62" s="8"/>
      <c r="GNH62" s="8"/>
      <c r="GNI62" s="8"/>
      <c r="GNJ62" s="8"/>
      <c r="GNK62" s="8"/>
      <c r="GNL62" s="8"/>
      <c r="GNM62" s="8"/>
      <c r="GNN62" s="8"/>
      <c r="GNO62" s="8"/>
      <c r="GNP62" s="8"/>
      <c r="GNQ62" s="8"/>
      <c r="GNR62" s="8"/>
      <c r="GNS62" s="8"/>
      <c r="GNT62" s="8"/>
      <c r="GNU62" s="8"/>
      <c r="GNV62" s="8"/>
      <c r="GNW62" s="8"/>
      <c r="GNX62" s="8"/>
      <c r="GNY62" s="8"/>
      <c r="GNZ62" s="8"/>
      <c r="GOA62" s="8"/>
      <c r="GOB62" s="8"/>
      <c r="GOC62" s="8"/>
      <c r="GOD62" s="8"/>
      <c r="GOE62" s="8"/>
      <c r="GOF62" s="8"/>
      <c r="GOG62" s="8"/>
      <c r="GOH62" s="8"/>
      <c r="GOI62" s="8"/>
      <c r="GOJ62" s="8"/>
      <c r="GOK62" s="8"/>
      <c r="GOL62" s="8"/>
      <c r="GOM62" s="8"/>
      <c r="GON62" s="8"/>
      <c r="GOO62" s="8"/>
      <c r="GOP62" s="8"/>
      <c r="GOQ62" s="8"/>
      <c r="GOR62" s="8"/>
      <c r="GOS62" s="8"/>
      <c r="GOT62" s="8"/>
      <c r="GOU62" s="8"/>
      <c r="GOV62" s="8"/>
      <c r="GOW62" s="8"/>
      <c r="GOX62" s="8"/>
      <c r="GOY62" s="8"/>
      <c r="GOZ62" s="8"/>
      <c r="GPA62" s="8"/>
      <c r="GPB62" s="8"/>
      <c r="GPC62" s="8"/>
      <c r="GPD62" s="8"/>
      <c r="GPE62" s="8"/>
      <c r="GPF62" s="8"/>
      <c r="GPG62" s="8"/>
      <c r="GPH62" s="8"/>
      <c r="GPI62" s="8"/>
      <c r="GPJ62" s="8"/>
      <c r="GPK62" s="8"/>
      <c r="GPL62" s="8"/>
      <c r="GPM62" s="8"/>
      <c r="GPN62" s="8"/>
      <c r="GPO62" s="8"/>
      <c r="GPP62" s="8"/>
      <c r="GPQ62" s="8"/>
      <c r="GPR62" s="8"/>
      <c r="GPS62" s="8"/>
      <c r="GPT62" s="8"/>
      <c r="GPU62" s="8"/>
      <c r="GPV62" s="8"/>
      <c r="GPW62" s="8"/>
      <c r="GPX62" s="8"/>
      <c r="GPY62" s="8"/>
      <c r="GPZ62" s="8"/>
      <c r="GQA62" s="8"/>
      <c r="GQB62" s="8"/>
      <c r="GQC62" s="8"/>
      <c r="GQD62" s="8"/>
      <c r="GQE62" s="8"/>
      <c r="GQF62" s="8"/>
      <c r="GQG62" s="8"/>
      <c r="GQH62" s="8"/>
      <c r="GQI62" s="8"/>
      <c r="GQJ62" s="8"/>
      <c r="GQK62" s="8"/>
      <c r="GQL62" s="8"/>
      <c r="GQM62" s="8"/>
      <c r="GQN62" s="8"/>
      <c r="GQO62" s="8"/>
      <c r="GQP62" s="8"/>
      <c r="GQQ62" s="8"/>
      <c r="GQR62" s="8"/>
      <c r="GQS62" s="8"/>
      <c r="GQT62" s="8"/>
      <c r="GQU62" s="8"/>
      <c r="GQV62" s="8"/>
      <c r="GQW62" s="8"/>
      <c r="GQX62" s="8"/>
      <c r="GQY62" s="8"/>
      <c r="GQZ62" s="8"/>
      <c r="GRA62" s="8"/>
      <c r="GRB62" s="8"/>
      <c r="GRC62" s="8"/>
      <c r="GRD62" s="8"/>
      <c r="GRE62" s="8"/>
      <c r="GRF62" s="8"/>
      <c r="GRG62" s="8"/>
      <c r="GRH62" s="8"/>
      <c r="GRI62" s="8"/>
      <c r="GRJ62" s="8"/>
      <c r="GRK62" s="8"/>
      <c r="GRL62" s="8"/>
      <c r="GRM62" s="8"/>
      <c r="GRN62" s="8"/>
      <c r="GRO62" s="8"/>
      <c r="GRP62" s="8"/>
      <c r="GRQ62" s="8"/>
      <c r="GRR62" s="8"/>
      <c r="GRS62" s="8"/>
      <c r="GRT62" s="8"/>
      <c r="GRU62" s="8"/>
      <c r="GRV62" s="8"/>
      <c r="GRW62" s="8"/>
      <c r="GRX62" s="8"/>
      <c r="GRY62" s="8"/>
      <c r="GRZ62" s="8"/>
      <c r="GSA62" s="8"/>
      <c r="GSB62" s="8"/>
      <c r="GSC62" s="8"/>
      <c r="GSD62" s="8"/>
      <c r="GSE62" s="8"/>
      <c r="GSF62" s="8"/>
      <c r="GSG62" s="8"/>
      <c r="GSH62" s="8"/>
      <c r="GSI62" s="8"/>
      <c r="GSJ62" s="8"/>
      <c r="GSK62" s="8"/>
      <c r="GSL62" s="8"/>
      <c r="GSM62" s="8"/>
      <c r="GSN62" s="8"/>
      <c r="GSO62" s="8"/>
      <c r="GSP62" s="8"/>
      <c r="GSQ62" s="8"/>
      <c r="GSR62" s="8"/>
      <c r="GSS62" s="8"/>
      <c r="GST62" s="8"/>
      <c r="GSU62" s="8"/>
      <c r="GSV62" s="8"/>
      <c r="GSW62" s="8"/>
      <c r="GSX62" s="8"/>
      <c r="GSY62" s="8"/>
      <c r="GSZ62" s="8"/>
      <c r="GTA62" s="8"/>
      <c r="GTB62" s="8"/>
      <c r="GTC62" s="8"/>
      <c r="GTD62" s="8"/>
      <c r="GTE62" s="8"/>
      <c r="GTF62" s="8"/>
      <c r="GTG62" s="8"/>
      <c r="GTH62" s="8"/>
      <c r="GTI62" s="8"/>
      <c r="GTJ62" s="8"/>
      <c r="GTK62" s="8"/>
      <c r="GTL62" s="8"/>
      <c r="GTM62" s="8"/>
      <c r="GTN62" s="8"/>
      <c r="GTO62" s="8"/>
      <c r="GTP62" s="8"/>
      <c r="GTQ62" s="8"/>
      <c r="GTR62" s="8"/>
      <c r="GTS62" s="8"/>
      <c r="GTT62" s="8"/>
      <c r="GTU62" s="8"/>
      <c r="GTV62" s="8"/>
      <c r="GTW62" s="8"/>
      <c r="GTX62" s="8"/>
      <c r="GTY62" s="8"/>
      <c r="GTZ62" s="8"/>
      <c r="GUA62" s="8"/>
      <c r="GUB62" s="8"/>
      <c r="GUC62" s="8"/>
      <c r="GUD62" s="8"/>
      <c r="GUE62" s="8"/>
      <c r="GUF62" s="8"/>
      <c r="GUG62" s="8"/>
      <c r="GUH62" s="8"/>
      <c r="GUI62" s="8"/>
      <c r="GUJ62" s="8"/>
      <c r="GUK62" s="8"/>
      <c r="GUL62" s="8"/>
      <c r="GUM62" s="8"/>
      <c r="GUN62" s="8"/>
      <c r="GUO62" s="8"/>
      <c r="GUP62" s="8"/>
      <c r="GUQ62" s="8"/>
      <c r="GUR62" s="8"/>
      <c r="GUS62" s="8"/>
      <c r="GUT62" s="8"/>
      <c r="GUU62" s="8"/>
      <c r="GUV62" s="8"/>
      <c r="GUW62" s="8"/>
      <c r="GUX62" s="8"/>
      <c r="GUY62" s="8"/>
      <c r="GUZ62" s="8"/>
      <c r="GVA62" s="8"/>
      <c r="GVB62" s="8"/>
      <c r="GVC62" s="8"/>
      <c r="GVD62" s="8"/>
      <c r="GVE62" s="8"/>
      <c r="GVF62" s="8"/>
      <c r="GVG62" s="8"/>
      <c r="GVH62" s="8"/>
      <c r="GVI62" s="8"/>
      <c r="GVJ62" s="8"/>
      <c r="GVK62" s="8"/>
      <c r="GVL62" s="8"/>
      <c r="GVM62" s="8"/>
      <c r="GVN62" s="8"/>
      <c r="GVO62" s="8"/>
      <c r="GVP62" s="8"/>
      <c r="GVQ62" s="8"/>
      <c r="GVR62" s="8"/>
      <c r="GVS62" s="8"/>
      <c r="GVT62" s="8"/>
      <c r="GVU62" s="8"/>
      <c r="GVV62" s="8"/>
      <c r="GVW62" s="8"/>
      <c r="GVX62" s="8"/>
      <c r="GVY62" s="8"/>
      <c r="GVZ62" s="8"/>
      <c r="GWA62" s="8"/>
      <c r="GWB62" s="8"/>
      <c r="GWC62" s="8"/>
      <c r="GWD62" s="8"/>
      <c r="GWE62" s="8"/>
      <c r="GWF62" s="8"/>
      <c r="GWG62" s="8"/>
      <c r="GWH62" s="8"/>
      <c r="GWI62" s="8"/>
      <c r="GWJ62" s="8"/>
      <c r="GWK62" s="8"/>
      <c r="GWL62" s="8"/>
      <c r="GWM62" s="8"/>
      <c r="GWN62" s="8"/>
      <c r="GWO62" s="8"/>
      <c r="GWP62" s="8"/>
      <c r="GWQ62" s="8"/>
      <c r="GWR62" s="8"/>
      <c r="GWS62" s="8"/>
      <c r="GWT62" s="8"/>
      <c r="GWU62" s="8"/>
      <c r="GWV62" s="8"/>
      <c r="GWW62" s="8"/>
      <c r="GWX62" s="8"/>
      <c r="GWY62" s="8"/>
      <c r="GWZ62" s="8"/>
      <c r="GXA62" s="8"/>
      <c r="GXB62" s="8"/>
      <c r="GXC62" s="8"/>
      <c r="GXD62" s="8"/>
      <c r="GXE62" s="8"/>
      <c r="GXF62" s="8"/>
      <c r="GXG62" s="8"/>
      <c r="GXH62" s="8"/>
      <c r="GXI62" s="8"/>
      <c r="GXJ62" s="8"/>
      <c r="GXK62" s="8"/>
      <c r="GXL62" s="8"/>
      <c r="GXM62" s="8"/>
      <c r="GXN62" s="8"/>
      <c r="GXO62" s="8"/>
      <c r="GXP62" s="8"/>
      <c r="GXQ62" s="8"/>
      <c r="GXR62" s="8"/>
      <c r="GXS62" s="8"/>
      <c r="GXT62" s="8"/>
      <c r="GXU62" s="8"/>
      <c r="GXV62" s="8"/>
      <c r="GXW62" s="8"/>
      <c r="GXX62" s="8"/>
      <c r="GXY62" s="8"/>
      <c r="GXZ62" s="8"/>
      <c r="GYA62" s="8"/>
      <c r="GYB62" s="8"/>
      <c r="GYC62" s="8"/>
      <c r="GYD62" s="8"/>
      <c r="GYE62" s="8"/>
      <c r="GYF62" s="8"/>
      <c r="GYG62" s="8"/>
      <c r="GYH62" s="8"/>
      <c r="GYI62" s="8"/>
      <c r="GYJ62" s="8"/>
      <c r="GYK62" s="8"/>
      <c r="GYL62" s="8"/>
      <c r="GYM62" s="8"/>
      <c r="GYN62" s="8"/>
      <c r="GYO62" s="8"/>
      <c r="GYP62" s="8"/>
      <c r="GYQ62" s="8"/>
      <c r="GYR62" s="8"/>
      <c r="GYS62" s="8"/>
      <c r="GYT62" s="8"/>
      <c r="GYU62" s="8"/>
      <c r="GYV62" s="8"/>
      <c r="GYW62" s="8"/>
      <c r="GYX62" s="8"/>
      <c r="GYY62" s="8"/>
      <c r="GYZ62" s="8"/>
      <c r="GZA62" s="8"/>
      <c r="GZB62" s="8"/>
      <c r="GZC62" s="8"/>
      <c r="GZD62" s="8"/>
      <c r="GZE62" s="8"/>
      <c r="GZF62" s="8"/>
      <c r="GZG62" s="8"/>
      <c r="GZH62" s="8"/>
      <c r="GZI62" s="8"/>
      <c r="GZJ62" s="8"/>
      <c r="GZK62" s="8"/>
      <c r="GZL62" s="8"/>
      <c r="GZM62" s="8"/>
      <c r="GZN62" s="8"/>
      <c r="GZO62" s="8"/>
      <c r="GZP62" s="8"/>
      <c r="GZQ62" s="8"/>
      <c r="GZR62" s="8"/>
      <c r="GZS62" s="8"/>
      <c r="GZT62" s="8"/>
      <c r="GZU62" s="8"/>
      <c r="GZV62" s="8"/>
      <c r="GZW62" s="8"/>
      <c r="GZX62" s="8"/>
      <c r="GZY62" s="8"/>
      <c r="GZZ62" s="8"/>
      <c r="HAA62" s="8"/>
      <c r="HAB62" s="8"/>
      <c r="HAC62" s="8"/>
      <c r="HAD62" s="8"/>
      <c r="HAE62" s="8"/>
      <c r="HAF62" s="8"/>
      <c r="HAG62" s="8"/>
      <c r="HAH62" s="8"/>
      <c r="HAI62" s="8"/>
      <c r="HAJ62" s="8"/>
      <c r="HAK62" s="8"/>
      <c r="HAL62" s="8"/>
      <c r="HAM62" s="8"/>
      <c r="HAN62" s="8"/>
      <c r="HAO62" s="8"/>
      <c r="HAP62" s="8"/>
      <c r="HAQ62" s="8"/>
      <c r="HAR62" s="8"/>
      <c r="HAS62" s="8"/>
      <c r="HAT62" s="8"/>
      <c r="HAU62" s="8"/>
      <c r="HAV62" s="8"/>
      <c r="HAW62" s="8"/>
      <c r="HAX62" s="8"/>
      <c r="HAY62" s="8"/>
      <c r="HAZ62" s="8"/>
      <c r="HBA62" s="8"/>
      <c r="HBB62" s="8"/>
      <c r="HBC62" s="8"/>
      <c r="HBD62" s="8"/>
      <c r="HBE62" s="8"/>
      <c r="HBF62" s="8"/>
      <c r="HBG62" s="8"/>
      <c r="HBH62" s="8"/>
      <c r="HBI62" s="8"/>
      <c r="HBJ62" s="8"/>
      <c r="HBK62" s="8"/>
      <c r="HBL62" s="8"/>
      <c r="HBM62" s="8"/>
      <c r="HBN62" s="8"/>
      <c r="HBO62" s="8"/>
      <c r="HBP62" s="8"/>
      <c r="HBQ62" s="8"/>
      <c r="HBR62" s="8"/>
      <c r="HBS62" s="8"/>
      <c r="HBT62" s="8"/>
      <c r="HBU62" s="8"/>
      <c r="HBV62" s="8"/>
      <c r="HBW62" s="8"/>
      <c r="HBX62" s="8"/>
      <c r="HBY62" s="8"/>
      <c r="HBZ62" s="8"/>
      <c r="HCA62" s="8"/>
      <c r="HCB62" s="8"/>
      <c r="HCC62" s="8"/>
      <c r="HCD62" s="8"/>
      <c r="HCE62" s="8"/>
      <c r="HCF62" s="8"/>
      <c r="HCG62" s="8"/>
      <c r="HCH62" s="8"/>
      <c r="HCI62" s="8"/>
      <c r="HCJ62" s="8"/>
      <c r="HCK62" s="8"/>
      <c r="HCL62" s="8"/>
      <c r="HCM62" s="8"/>
      <c r="HCN62" s="8"/>
      <c r="HCO62" s="8"/>
      <c r="HCP62" s="8"/>
      <c r="HCQ62" s="8"/>
      <c r="HCR62" s="8"/>
      <c r="HCS62" s="8"/>
      <c r="HCT62" s="8"/>
      <c r="HCU62" s="8"/>
      <c r="HCV62" s="8"/>
      <c r="HCW62" s="8"/>
      <c r="HCX62" s="8"/>
      <c r="HCY62" s="8"/>
      <c r="HCZ62" s="8"/>
      <c r="HDA62" s="8"/>
      <c r="HDB62" s="8"/>
      <c r="HDC62" s="8"/>
      <c r="HDD62" s="8"/>
      <c r="HDE62" s="8"/>
      <c r="HDF62" s="8"/>
      <c r="HDG62" s="8"/>
      <c r="HDH62" s="8"/>
      <c r="HDI62" s="8"/>
      <c r="HDJ62" s="8"/>
      <c r="HDK62" s="8"/>
      <c r="HDL62" s="8"/>
      <c r="HDM62" s="8"/>
      <c r="HDN62" s="8"/>
      <c r="HDO62" s="8"/>
      <c r="HDP62" s="8"/>
      <c r="HDQ62" s="8"/>
      <c r="HDR62" s="8"/>
      <c r="HDS62" s="8"/>
      <c r="HDT62" s="8"/>
      <c r="HDU62" s="8"/>
      <c r="HDV62" s="8"/>
      <c r="HDW62" s="8"/>
      <c r="HDX62" s="8"/>
      <c r="HDY62" s="8"/>
      <c r="HDZ62" s="8"/>
      <c r="HEA62" s="8"/>
      <c r="HEB62" s="8"/>
      <c r="HEC62" s="8"/>
      <c r="HED62" s="8"/>
      <c r="HEE62" s="8"/>
      <c r="HEF62" s="8"/>
      <c r="HEG62" s="8"/>
      <c r="HEH62" s="8"/>
      <c r="HEI62" s="8"/>
      <c r="HEJ62" s="8"/>
      <c r="HEK62" s="8"/>
      <c r="HEL62" s="8"/>
      <c r="HEM62" s="8"/>
      <c r="HEN62" s="8"/>
      <c r="HEO62" s="8"/>
      <c r="HEP62" s="8"/>
      <c r="HEQ62" s="8"/>
      <c r="HER62" s="8"/>
      <c r="HES62" s="8"/>
      <c r="HET62" s="8"/>
      <c r="HEU62" s="8"/>
      <c r="HEV62" s="8"/>
      <c r="HEW62" s="8"/>
      <c r="HEX62" s="8"/>
      <c r="HEY62" s="8"/>
      <c r="HEZ62" s="8"/>
      <c r="HFA62" s="8"/>
      <c r="HFB62" s="8"/>
      <c r="HFC62" s="8"/>
      <c r="HFD62" s="8"/>
      <c r="HFE62" s="8"/>
      <c r="HFF62" s="8"/>
      <c r="HFG62" s="8"/>
      <c r="HFH62" s="8"/>
      <c r="HFI62" s="8"/>
      <c r="HFJ62" s="8"/>
      <c r="HFK62" s="8"/>
      <c r="HFL62" s="8"/>
      <c r="HFM62" s="8"/>
      <c r="HFN62" s="8"/>
      <c r="HFO62" s="8"/>
      <c r="HFP62" s="8"/>
      <c r="HFQ62" s="8"/>
      <c r="HFR62" s="8"/>
      <c r="HFS62" s="8"/>
      <c r="HFT62" s="8"/>
      <c r="HFU62" s="8"/>
      <c r="HFV62" s="8"/>
      <c r="HFW62" s="8"/>
      <c r="HFX62" s="8"/>
      <c r="HFY62" s="8"/>
      <c r="HFZ62" s="8"/>
      <c r="HGA62" s="8"/>
      <c r="HGB62" s="8"/>
      <c r="HGC62" s="8"/>
      <c r="HGD62" s="8"/>
      <c r="HGE62" s="8"/>
      <c r="HGF62" s="8"/>
      <c r="HGG62" s="8"/>
      <c r="HGH62" s="8"/>
      <c r="HGI62" s="8"/>
      <c r="HGJ62" s="8"/>
      <c r="HGK62" s="8"/>
      <c r="HGL62" s="8"/>
      <c r="HGM62" s="8"/>
      <c r="HGN62" s="8"/>
      <c r="HGO62" s="8"/>
      <c r="HGP62" s="8"/>
      <c r="HGQ62" s="8"/>
      <c r="HGR62" s="8"/>
      <c r="HGS62" s="8"/>
      <c r="HGT62" s="8"/>
      <c r="HGU62" s="8"/>
      <c r="HGV62" s="8"/>
      <c r="HGW62" s="8"/>
      <c r="HGX62" s="8"/>
      <c r="HGY62" s="8"/>
      <c r="HGZ62" s="8"/>
      <c r="HHA62" s="8"/>
      <c r="HHB62" s="8"/>
      <c r="HHC62" s="8"/>
      <c r="HHD62" s="8"/>
      <c r="HHE62" s="8"/>
      <c r="HHF62" s="8"/>
      <c r="HHG62" s="8"/>
      <c r="HHH62" s="8"/>
      <c r="HHI62" s="8"/>
      <c r="HHJ62" s="8"/>
      <c r="HHK62" s="8"/>
      <c r="HHL62" s="8"/>
      <c r="HHM62" s="8"/>
      <c r="HHN62" s="8"/>
      <c r="HHO62" s="8"/>
      <c r="HHP62" s="8"/>
      <c r="HHQ62" s="8"/>
      <c r="HHR62" s="8"/>
      <c r="HHS62" s="8"/>
      <c r="HHT62" s="8"/>
      <c r="HHU62" s="8"/>
      <c r="HHV62" s="8"/>
      <c r="HHW62" s="8"/>
      <c r="HHX62" s="8"/>
      <c r="HHY62" s="8"/>
      <c r="HHZ62" s="8"/>
      <c r="HIA62" s="8"/>
      <c r="HIB62" s="8"/>
      <c r="HIC62" s="8"/>
      <c r="HID62" s="8"/>
      <c r="HIE62" s="8"/>
      <c r="HIF62" s="8"/>
      <c r="HIG62" s="8"/>
      <c r="HIH62" s="8"/>
      <c r="HII62" s="8"/>
      <c r="HIJ62" s="8"/>
      <c r="HIK62" s="8"/>
      <c r="HIL62" s="8"/>
      <c r="HIM62" s="8"/>
      <c r="HIN62" s="8"/>
      <c r="HIO62" s="8"/>
      <c r="HIP62" s="8"/>
      <c r="HIQ62" s="8"/>
      <c r="HIR62" s="8"/>
      <c r="HIS62" s="8"/>
      <c r="HIT62" s="8"/>
      <c r="HIU62" s="8"/>
      <c r="HIV62" s="8"/>
      <c r="HIW62" s="8"/>
      <c r="HIX62" s="8"/>
      <c r="HIY62" s="8"/>
      <c r="HIZ62" s="8"/>
      <c r="HJA62" s="8"/>
      <c r="HJB62" s="8"/>
      <c r="HJC62" s="8"/>
      <c r="HJD62" s="8"/>
      <c r="HJE62" s="8"/>
      <c r="HJF62" s="8"/>
      <c r="HJG62" s="8"/>
      <c r="HJH62" s="8"/>
      <c r="HJI62" s="8"/>
      <c r="HJJ62" s="8"/>
      <c r="HJK62" s="8"/>
      <c r="HJL62" s="8"/>
      <c r="HJM62" s="8"/>
      <c r="HJN62" s="8"/>
      <c r="HJO62" s="8"/>
      <c r="HJP62" s="8"/>
      <c r="HJQ62" s="8"/>
      <c r="HJR62" s="8"/>
      <c r="HJS62" s="8"/>
      <c r="HJT62" s="8"/>
      <c r="HJU62" s="8"/>
      <c r="HJV62" s="8"/>
      <c r="HJW62" s="8"/>
      <c r="HJX62" s="8"/>
      <c r="HJY62" s="8"/>
      <c r="HJZ62" s="8"/>
      <c r="HKA62" s="8"/>
      <c r="HKB62" s="8"/>
      <c r="HKC62" s="8"/>
      <c r="HKD62" s="8"/>
      <c r="HKE62" s="8"/>
      <c r="HKF62" s="8"/>
      <c r="HKG62" s="8"/>
      <c r="HKH62" s="8"/>
      <c r="HKI62" s="8"/>
      <c r="HKJ62" s="8"/>
      <c r="HKK62" s="8"/>
      <c r="HKL62" s="8"/>
      <c r="HKM62" s="8"/>
      <c r="HKN62" s="8"/>
      <c r="HKO62" s="8"/>
      <c r="HKP62" s="8"/>
      <c r="HKQ62" s="8"/>
      <c r="HKR62" s="8"/>
      <c r="HKS62" s="8"/>
      <c r="HKT62" s="8"/>
      <c r="HKU62" s="8"/>
      <c r="HKV62" s="8"/>
      <c r="HKW62" s="8"/>
      <c r="HKX62" s="8"/>
      <c r="HKY62" s="8"/>
      <c r="HKZ62" s="8"/>
      <c r="HLA62" s="8"/>
      <c r="HLB62" s="8"/>
      <c r="HLC62" s="8"/>
      <c r="HLD62" s="8"/>
      <c r="HLE62" s="8"/>
      <c r="HLF62" s="8"/>
      <c r="HLG62" s="8"/>
      <c r="HLH62" s="8"/>
      <c r="HLI62" s="8"/>
      <c r="HLJ62" s="8"/>
      <c r="HLK62" s="8"/>
      <c r="HLL62" s="8"/>
      <c r="HLM62" s="8"/>
      <c r="HLN62" s="8"/>
      <c r="HLO62" s="8"/>
      <c r="HLP62" s="8"/>
      <c r="HLQ62" s="8"/>
      <c r="HLR62" s="8"/>
      <c r="HLS62" s="8"/>
      <c r="HLT62" s="8"/>
      <c r="HLU62" s="8"/>
      <c r="HLV62" s="8"/>
      <c r="HLW62" s="8"/>
      <c r="HLX62" s="8"/>
      <c r="HLY62" s="8"/>
      <c r="HLZ62" s="8"/>
      <c r="HMA62" s="8"/>
      <c r="HMB62" s="8"/>
      <c r="HMC62" s="8"/>
      <c r="HMD62" s="8"/>
      <c r="HME62" s="8"/>
      <c r="HMF62" s="8"/>
      <c r="HMG62" s="8"/>
      <c r="HMH62" s="8"/>
      <c r="HMI62" s="8"/>
      <c r="HMJ62" s="8"/>
      <c r="HMK62" s="8"/>
      <c r="HML62" s="8"/>
      <c r="HMM62" s="8"/>
      <c r="HMN62" s="8"/>
      <c r="HMO62" s="8"/>
      <c r="HMP62" s="8"/>
      <c r="HMQ62" s="8"/>
      <c r="HMR62" s="8"/>
      <c r="HMS62" s="8"/>
      <c r="HMT62" s="8"/>
      <c r="HMU62" s="8"/>
      <c r="HMV62" s="8"/>
      <c r="HMW62" s="8"/>
      <c r="HMX62" s="8"/>
      <c r="HMY62" s="8"/>
      <c r="HMZ62" s="8"/>
      <c r="HNA62" s="8"/>
      <c r="HNB62" s="8"/>
      <c r="HNC62" s="8"/>
      <c r="HND62" s="8"/>
      <c r="HNE62" s="8"/>
      <c r="HNF62" s="8"/>
      <c r="HNG62" s="8"/>
      <c r="HNH62" s="8"/>
      <c r="HNI62" s="8"/>
      <c r="HNJ62" s="8"/>
      <c r="HNK62" s="8"/>
      <c r="HNL62" s="8"/>
      <c r="HNM62" s="8"/>
      <c r="HNN62" s="8"/>
      <c r="HNO62" s="8"/>
      <c r="HNP62" s="8"/>
      <c r="HNQ62" s="8"/>
      <c r="HNR62" s="8"/>
      <c r="HNS62" s="8"/>
      <c r="HNT62" s="8"/>
      <c r="HNU62" s="8"/>
      <c r="HNV62" s="8"/>
      <c r="HNW62" s="8"/>
      <c r="HNX62" s="8"/>
      <c r="HNY62" s="8"/>
      <c r="HNZ62" s="8"/>
      <c r="HOA62" s="8"/>
      <c r="HOB62" s="8"/>
      <c r="HOC62" s="8"/>
      <c r="HOD62" s="8"/>
      <c r="HOE62" s="8"/>
      <c r="HOF62" s="8"/>
      <c r="HOG62" s="8"/>
      <c r="HOH62" s="8"/>
      <c r="HOI62" s="8"/>
      <c r="HOJ62" s="8"/>
      <c r="HOK62" s="8"/>
      <c r="HOL62" s="8"/>
      <c r="HOM62" s="8"/>
      <c r="HON62" s="8"/>
      <c r="HOO62" s="8"/>
      <c r="HOP62" s="8"/>
      <c r="HOQ62" s="8"/>
      <c r="HOR62" s="8"/>
      <c r="HOS62" s="8"/>
      <c r="HOT62" s="8"/>
      <c r="HOU62" s="8"/>
      <c r="HOV62" s="8"/>
      <c r="HOW62" s="8"/>
      <c r="HOX62" s="8"/>
      <c r="HOY62" s="8"/>
      <c r="HOZ62" s="8"/>
      <c r="HPA62" s="8"/>
      <c r="HPB62" s="8"/>
      <c r="HPC62" s="8"/>
      <c r="HPD62" s="8"/>
      <c r="HPE62" s="8"/>
      <c r="HPF62" s="8"/>
      <c r="HPG62" s="8"/>
      <c r="HPH62" s="8"/>
      <c r="HPI62" s="8"/>
      <c r="HPJ62" s="8"/>
      <c r="HPK62" s="8"/>
      <c r="HPL62" s="8"/>
      <c r="HPM62" s="8"/>
      <c r="HPN62" s="8"/>
      <c r="HPO62" s="8"/>
      <c r="HPP62" s="8"/>
      <c r="HPQ62" s="8"/>
      <c r="HPR62" s="8"/>
      <c r="HPS62" s="8"/>
      <c r="HPT62" s="8"/>
      <c r="HPU62" s="8"/>
      <c r="HPV62" s="8"/>
      <c r="HPW62" s="8"/>
      <c r="HPX62" s="8"/>
      <c r="HPY62" s="8"/>
      <c r="HPZ62" s="8"/>
      <c r="HQA62" s="8"/>
      <c r="HQB62" s="8"/>
      <c r="HQC62" s="8"/>
      <c r="HQD62" s="8"/>
      <c r="HQE62" s="8"/>
      <c r="HQF62" s="8"/>
      <c r="HQG62" s="8"/>
      <c r="HQH62" s="8"/>
      <c r="HQI62" s="8"/>
      <c r="HQJ62" s="8"/>
      <c r="HQK62" s="8"/>
      <c r="HQL62" s="8"/>
      <c r="HQM62" s="8"/>
      <c r="HQN62" s="8"/>
      <c r="HQO62" s="8"/>
      <c r="HQP62" s="8"/>
      <c r="HQQ62" s="8"/>
      <c r="HQR62" s="8"/>
      <c r="HQS62" s="8"/>
      <c r="HQT62" s="8"/>
      <c r="HQU62" s="8"/>
      <c r="HQV62" s="8"/>
      <c r="HQW62" s="8"/>
      <c r="HQX62" s="8"/>
      <c r="HQY62" s="8"/>
      <c r="HQZ62" s="8"/>
      <c r="HRA62" s="8"/>
      <c r="HRB62" s="8"/>
      <c r="HRC62" s="8"/>
      <c r="HRD62" s="8"/>
      <c r="HRE62" s="8"/>
      <c r="HRF62" s="8"/>
      <c r="HRG62" s="8"/>
      <c r="HRH62" s="8"/>
      <c r="HRI62" s="8"/>
      <c r="HRJ62" s="8"/>
      <c r="HRK62" s="8"/>
      <c r="HRL62" s="8"/>
      <c r="HRM62" s="8"/>
      <c r="HRN62" s="8"/>
      <c r="HRO62" s="8"/>
      <c r="HRP62" s="8"/>
      <c r="HRQ62" s="8"/>
      <c r="HRR62" s="8"/>
      <c r="HRS62" s="8"/>
      <c r="HRT62" s="8"/>
      <c r="HRU62" s="8"/>
      <c r="HRV62" s="8"/>
      <c r="HRW62" s="8"/>
      <c r="HRX62" s="8"/>
      <c r="HRY62" s="8"/>
      <c r="HRZ62" s="8"/>
      <c r="HSA62" s="8"/>
      <c r="HSB62" s="8"/>
      <c r="HSC62" s="8"/>
      <c r="HSD62" s="8"/>
      <c r="HSE62" s="8"/>
      <c r="HSF62" s="8"/>
      <c r="HSG62" s="8"/>
      <c r="HSH62" s="8"/>
      <c r="HSI62" s="8"/>
      <c r="HSJ62" s="8"/>
      <c r="HSK62" s="8"/>
      <c r="HSL62" s="8"/>
      <c r="HSM62" s="8"/>
      <c r="HSN62" s="8"/>
      <c r="HSO62" s="8"/>
      <c r="HSP62" s="8"/>
      <c r="HSQ62" s="8"/>
      <c r="HSR62" s="8"/>
      <c r="HSS62" s="8"/>
      <c r="HST62" s="8"/>
      <c r="HSU62" s="8"/>
      <c r="HSV62" s="8"/>
      <c r="HSW62" s="8"/>
      <c r="HSX62" s="8"/>
      <c r="HSY62" s="8"/>
      <c r="HSZ62" s="8"/>
      <c r="HTA62" s="8"/>
      <c r="HTB62" s="8"/>
      <c r="HTC62" s="8"/>
      <c r="HTD62" s="8"/>
      <c r="HTE62" s="8"/>
      <c r="HTF62" s="8"/>
      <c r="HTG62" s="8"/>
      <c r="HTH62" s="8"/>
      <c r="HTI62" s="8"/>
      <c r="HTJ62" s="8"/>
      <c r="HTK62" s="8"/>
      <c r="HTL62" s="8"/>
      <c r="HTM62" s="8"/>
      <c r="HTN62" s="8"/>
      <c r="HTO62" s="8"/>
      <c r="HTP62" s="8"/>
      <c r="HTQ62" s="8"/>
      <c r="HTR62" s="8"/>
      <c r="HTS62" s="8"/>
      <c r="HTT62" s="8"/>
      <c r="HTU62" s="8"/>
      <c r="HTV62" s="8"/>
      <c r="HTW62" s="8"/>
      <c r="HTX62" s="8"/>
      <c r="HTY62" s="8"/>
      <c r="HTZ62" s="8"/>
      <c r="HUA62" s="8"/>
      <c r="HUB62" s="8"/>
      <c r="HUC62" s="8"/>
      <c r="HUD62" s="8"/>
      <c r="HUE62" s="8"/>
      <c r="HUF62" s="8"/>
      <c r="HUG62" s="8"/>
      <c r="HUH62" s="8"/>
      <c r="HUI62" s="8"/>
      <c r="HUJ62" s="8"/>
      <c r="HUK62" s="8"/>
      <c r="HUL62" s="8"/>
      <c r="HUM62" s="8"/>
      <c r="HUN62" s="8"/>
      <c r="HUO62" s="8"/>
      <c r="HUP62" s="8"/>
      <c r="HUQ62" s="8"/>
      <c r="HUR62" s="8"/>
      <c r="HUS62" s="8"/>
      <c r="HUT62" s="8"/>
      <c r="HUU62" s="8"/>
      <c r="HUV62" s="8"/>
      <c r="HUW62" s="8"/>
      <c r="HUX62" s="8"/>
      <c r="HUY62" s="8"/>
      <c r="HUZ62" s="8"/>
      <c r="HVA62" s="8"/>
      <c r="HVB62" s="8"/>
      <c r="HVC62" s="8"/>
      <c r="HVD62" s="8"/>
      <c r="HVE62" s="8"/>
      <c r="HVF62" s="8"/>
      <c r="HVG62" s="8"/>
      <c r="HVH62" s="8"/>
      <c r="HVI62" s="8"/>
      <c r="HVJ62" s="8"/>
      <c r="HVK62" s="8"/>
      <c r="HVL62" s="8"/>
      <c r="HVM62" s="8"/>
      <c r="HVN62" s="8"/>
      <c r="HVO62" s="8"/>
      <c r="HVP62" s="8"/>
      <c r="HVQ62" s="8"/>
      <c r="HVR62" s="8"/>
      <c r="HVS62" s="8"/>
      <c r="HVT62" s="8"/>
      <c r="HVU62" s="8"/>
      <c r="HVV62" s="8"/>
      <c r="HVW62" s="8"/>
      <c r="HVX62" s="8"/>
      <c r="HVY62" s="8"/>
      <c r="HVZ62" s="8"/>
      <c r="HWA62" s="8"/>
      <c r="HWB62" s="8"/>
      <c r="HWC62" s="8"/>
      <c r="HWD62" s="8"/>
      <c r="HWE62" s="8"/>
      <c r="HWF62" s="8"/>
      <c r="HWG62" s="8"/>
      <c r="HWH62" s="8"/>
      <c r="HWI62" s="8"/>
      <c r="HWJ62" s="8"/>
      <c r="HWK62" s="8"/>
      <c r="HWL62" s="8"/>
      <c r="HWM62" s="8"/>
      <c r="HWN62" s="8"/>
      <c r="HWO62" s="8"/>
      <c r="HWP62" s="8"/>
      <c r="HWQ62" s="8"/>
      <c r="HWR62" s="8"/>
      <c r="HWS62" s="8"/>
      <c r="HWT62" s="8"/>
      <c r="HWU62" s="8"/>
      <c r="HWV62" s="8"/>
      <c r="HWW62" s="8"/>
      <c r="HWX62" s="8"/>
      <c r="HWY62" s="8"/>
      <c r="HWZ62" s="8"/>
      <c r="HXA62" s="8"/>
      <c r="HXB62" s="8"/>
      <c r="HXC62" s="8"/>
      <c r="HXD62" s="8"/>
      <c r="HXE62" s="8"/>
      <c r="HXF62" s="8"/>
      <c r="HXG62" s="8"/>
      <c r="HXH62" s="8"/>
      <c r="HXI62" s="8"/>
      <c r="HXJ62" s="8"/>
      <c r="HXK62" s="8"/>
      <c r="HXL62" s="8"/>
      <c r="HXM62" s="8"/>
      <c r="HXN62" s="8"/>
      <c r="HXO62" s="8"/>
      <c r="HXP62" s="8"/>
      <c r="HXQ62" s="8"/>
      <c r="HXR62" s="8"/>
      <c r="HXS62" s="8"/>
      <c r="HXT62" s="8"/>
      <c r="HXU62" s="8"/>
      <c r="HXV62" s="8"/>
      <c r="HXW62" s="8"/>
      <c r="HXX62" s="8"/>
      <c r="HXY62" s="8"/>
      <c r="HXZ62" s="8"/>
      <c r="HYA62" s="8"/>
      <c r="HYB62" s="8"/>
      <c r="HYC62" s="8"/>
      <c r="HYD62" s="8"/>
      <c r="HYE62" s="8"/>
      <c r="HYF62" s="8"/>
      <c r="HYG62" s="8"/>
      <c r="HYH62" s="8"/>
      <c r="HYI62" s="8"/>
      <c r="HYJ62" s="8"/>
      <c r="HYK62" s="8"/>
      <c r="HYL62" s="8"/>
      <c r="HYM62" s="8"/>
      <c r="HYN62" s="8"/>
      <c r="HYO62" s="8"/>
      <c r="HYP62" s="8"/>
      <c r="HYQ62" s="8"/>
      <c r="HYR62" s="8"/>
      <c r="HYS62" s="8"/>
      <c r="HYT62" s="8"/>
      <c r="HYU62" s="8"/>
      <c r="HYV62" s="8"/>
      <c r="HYW62" s="8"/>
      <c r="HYX62" s="8"/>
      <c r="HYY62" s="8"/>
      <c r="HYZ62" s="8"/>
      <c r="HZA62" s="8"/>
      <c r="HZB62" s="8"/>
      <c r="HZC62" s="8"/>
      <c r="HZD62" s="8"/>
      <c r="HZE62" s="8"/>
      <c r="HZF62" s="8"/>
      <c r="HZG62" s="8"/>
      <c r="HZH62" s="8"/>
      <c r="HZI62" s="8"/>
      <c r="HZJ62" s="8"/>
      <c r="HZK62" s="8"/>
      <c r="HZL62" s="8"/>
      <c r="HZM62" s="8"/>
      <c r="HZN62" s="8"/>
      <c r="HZO62" s="8"/>
      <c r="HZP62" s="8"/>
      <c r="HZQ62" s="8"/>
      <c r="HZR62" s="8"/>
      <c r="HZS62" s="8"/>
      <c r="HZT62" s="8"/>
      <c r="HZU62" s="8"/>
      <c r="HZV62" s="8"/>
      <c r="HZW62" s="8"/>
      <c r="HZX62" s="8"/>
      <c r="HZY62" s="8"/>
      <c r="HZZ62" s="8"/>
      <c r="IAA62" s="8"/>
      <c r="IAB62" s="8"/>
      <c r="IAC62" s="8"/>
      <c r="IAD62" s="8"/>
      <c r="IAE62" s="8"/>
      <c r="IAF62" s="8"/>
      <c r="IAG62" s="8"/>
      <c r="IAH62" s="8"/>
      <c r="IAI62" s="8"/>
      <c r="IAJ62" s="8"/>
      <c r="IAK62" s="8"/>
      <c r="IAL62" s="8"/>
      <c r="IAM62" s="8"/>
      <c r="IAN62" s="8"/>
      <c r="IAO62" s="8"/>
      <c r="IAP62" s="8"/>
      <c r="IAQ62" s="8"/>
      <c r="IAR62" s="8"/>
      <c r="IAS62" s="8"/>
      <c r="IAT62" s="8"/>
      <c r="IAU62" s="8"/>
      <c r="IAV62" s="8"/>
      <c r="IAW62" s="8"/>
      <c r="IAX62" s="8"/>
      <c r="IAY62" s="8"/>
      <c r="IAZ62" s="8"/>
      <c r="IBA62" s="8"/>
      <c r="IBB62" s="8"/>
      <c r="IBC62" s="8"/>
      <c r="IBD62" s="8"/>
      <c r="IBE62" s="8"/>
      <c r="IBF62" s="8"/>
      <c r="IBG62" s="8"/>
      <c r="IBH62" s="8"/>
      <c r="IBI62" s="8"/>
      <c r="IBJ62" s="8"/>
      <c r="IBK62" s="8"/>
      <c r="IBL62" s="8"/>
      <c r="IBM62" s="8"/>
      <c r="IBN62" s="8"/>
      <c r="IBO62" s="8"/>
      <c r="IBP62" s="8"/>
      <c r="IBQ62" s="8"/>
      <c r="IBR62" s="8"/>
      <c r="IBS62" s="8"/>
      <c r="IBT62" s="8"/>
      <c r="IBU62" s="8"/>
      <c r="IBV62" s="8"/>
      <c r="IBW62" s="8"/>
      <c r="IBX62" s="8"/>
      <c r="IBY62" s="8"/>
      <c r="IBZ62" s="8"/>
      <c r="ICA62" s="8"/>
      <c r="ICB62" s="8"/>
      <c r="ICC62" s="8"/>
      <c r="ICD62" s="8"/>
      <c r="ICE62" s="8"/>
      <c r="ICF62" s="8"/>
      <c r="ICG62" s="8"/>
      <c r="ICH62" s="8"/>
      <c r="ICI62" s="8"/>
      <c r="ICJ62" s="8"/>
      <c r="ICK62" s="8"/>
      <c r="ICL62" s="8"/>
      <c r="ICM62" s="8"/>
      <c r="ICN62" s="8"/>
      <c r="ICO62" s="8"/>
      <c r="ICP62" s="8"/>
      <c r="ICQ62" s="8"/>
      <c r="ICR62" s="8"/>
      <c r="ICS62" s="8"/>
      <c r="ICT62" s="8"/>
      <c r="ICU62" s="8"/>
      <c r="ICV62" s="8"/>
      <c r="ICW62" s="8"/>
      <c r="ICX62" s="8"/>
      <c r="ICY62" s="8"/>
      <c r="ICZ62" s="8"/>
      <c r="IDA62" s="8"/>
      <c r="IDB62" s="8"/>
      <c r="IDC62" s="8"/>
      <c r="IDD62" s="8"/>
      <c r="IDE62" s="8"/>
      <c r="IDF62" s="8"/>
      <c r="IDG62" s="8"/>
      <c r="IDH62" s="8"/>
      <c r="IDI62" s="8"/>
      <c r="IDJ62" s="8"/>
      <c r="IDK62" s="8"/>
      <c r="IDL62" s="8"/>
      <c r="IDM62" s="8"/>
      <c r="IDN62" s="8"/>
      <c r="IDO62" s="8"/>
      <c r="IDP62" s="8"/>
      <c r="IDQ62" s="8"/>
      <c r="IDR62" s="8"/>
      <c r="IDS62" s="8"/>
      <c r="IDT62" s="8"/>
      <c r="IDU62" s="8"/>
      <c r="IDV62" s="8"/>
      <c r="IDW62" s="8"/>
      <c r="IDX62" s="8"/>
      <c r="IDY62" s="8"/>
      <c r="IDZ62" s="8"/>
      <c r="IEA62" s="8"/>
      <c r="IEB62" s="8"/>
      <c r="IEC62" s="8"/>
      <c r="IED62" s="8"/>
      <c r="IEE62" s="8"/>
      <c r="IEF62" s="8"/>
      <c r="IEG62" s="8"/>
      <c r="IEH62" s="8"/>
      <c r="IEI62" s="8"/>
      <c r="IEJ62" s="8"/>
      <c r="IEK62" s="8"/>
      <c r="IEL62" s="8"/>
      <c r="IEM62" s="8"/>
      <c r="IEN62" s="8"/>
      <c r="IEO62" s="8"/>
      <c r="IEP62" s="8"/>
      <c r="IEQ62" s="8"/>
      <c r="IER62" s="8"/>
      <c r="IES62" s="8"/>
      <c r="IET62" s="8"/>
      <c r="IEU62" s="8"/>
      <c r="IEV62" s="8"/>
      <c r="IEW62" s="8"/>
      <c r="IEX62" s="8"/>
      <c r="IEY62" s="8"/>
      <c r="IEZ62" s="8"/>
      <c r="IFA62" s="8"/>
      <c r="IFB62" s="8"/>
      <c r="IFC62" s="8"/>
      <c r="IFD62" s="8"/>
      <c r="IFE62" s="8"/>
      <c r="IFF62" s="8"/>
      <c r="IFG62" s="8"/>
      <c r="IFH62" s="8"/>
      <c r="IFI62" s="8"/>
      <c r="IFJ62" s="8"/>
      <c r="IFK62" s="8"/>
      <c r="IFL62" s="8"/>
      <c r="IFM62" s="8"/>
      <c r="IFN62" s="8"/>
      <c r="IFO62" s="8"/>
      <c r="IFP62" s="8"/>
      <c r="IFQ62" s="8"/>
      <c r="IFR62" s="8"/>
      <c r="IFS62" s="8"/>
      <c r="IFT62" s="8"/>
      <c r="IFU62" s="8"/>
      <c r="IFV62" s="8"/>
      <c r="IFW62" s="8"/>
      <c r="IFX62" s="8"/>
      <c r="IFY62" s="8"/>
      <c r="IFZ62" s="8"/>
      <c r="IGA62" s="8"/>
      <c r="IGB62" s="8"/>
      <c r="IGC62" s="8"/>
      <c r="IGD62" s="8"/>
      <c r="IGE62" s="8"/>
      <c r="IGF62" s="8"/>
      <c r="IGG62" s="8"/>
      <c r="IGH62" s="8"/>
      <c r="IGI62" s="8"/>
      <c r="IGJ62" s="8"/>
      <c r="IGK62" s="8"/>
      <c r="IGL62" s="8"/>
      <c r="IGM62" s="8"/>
      <c r="IGN62" s="8"/>
      <c r="IGO62" s="8"/>
      <c r="IGP62" s="8"/>
      <c r="IGQ62" s="8"/>
      <c r="IGR62" s="8"/>
      <c r="IGS62" s="8"/>
      <c r="IGT62" s="8"/>
      <c r="IGU62" s="8"/>
      <c r="IGV62" s="8"/>
      <c r="IGW62" s="8"/>
      <c r="IGX62" s="8"/>
      <c r="IGY62" s="8"/>
      <c r="IGZ62" s="8"/>
      <c r="IHA62" s="8"/>
      <c r="IHB62" s="8"/>
      <c r="IHC62" s="8"/>
      <c r="IHD62" s="8"/>
      <c r="IHE62" s="8"/>
      <c r="IHF62" s="8"/>
      <c r="IHG62" s="8"/>
      <c r="IHH62" s="8"/>
      <c r="IHI62" s="8"/>
      <c r="IHJ62" s="8"/>
      <c r="IHK62" s="8"/>
      <c r="IHL62" s="8"/>
      <c r="IHM62" s="8"/>
      <c r="IHN62" s="8"/>
      <c r="IHO62" s="8"/>
      <c r="IHP62" s="8"/>
      <c r="IHQ62" s="8"/>
      <c r="IHR62" s="8"/>
      <c r="IHS62" s="8"/>
      <c r="IHT62" s="8"/>
      <c r="IHU62" s="8"/>
      <c r="IHV62" s="8"/>
      <c r="IHW62" s="8"/>
      <c r="IHX62" s="8"/>
      <c r="IHY62" s="8"/>
      <c r="IHZ62" s="8"/>
      <c r="IIA62" s="8"/>
      <c r="IIB62" s="8"/>
      <c r="IIC62" s="8"/>
      <c r="IID62" s="8"/>
      <c r="IIE62" s="8"/>
      <c r="IIF62" s="8"/>
      <c r="IIG62" s="8"/>
      <c r="IIH62" s="8"/>
      <c r="III62" s="8"/>
      <c r="IIJ62" s="8"/>
      <c r="IIK62" s="8"/>
      <c r="IIL62" s="8"/>
      <c r="IIM62" s="8"/>
      <c r="IIN62" s="8"/>
      <c r="IIO62" s="8"/>
      <c r="IIP62" s="8"/>
      <c r="IIQ62" s="8"/>
      <c r="IIR62" s="8"/>
      <c r="IIS62" s="8"/>
      <c r="IIT62" s="8"/>
      <c r="IIU62" s="8"/>
      <c r="IIV62" s="8"/>
      <c r="IIW62" s="8"/>
      <c r="IIX62" s="8"/>
      <c r="IIY62" s="8"/>
      <c r="IIZ62" s="8"/>
      <c r="IJA62" s="8"/>
      <c r="IJB62" s="8"/>
      <c r="IJC62" s="8"/>
      <c r="IJD62" s="8"/>
      <c r="IJE62" s="8"/>
      <c r="IJF62" s="8"/>
      <c r="IJG62" s="8"/>
      <c r="IJH62" s="8"/>
      <c r="IJI62" s="8"/>
      <c r="IJJ62" s="8"/>
      <c r="IJK62" s="8"/>
      <c r="IJL62" s="8"/>
      <c r="IJM62" s="8"/>
      <c r="IJN62" s="8"/>
      <c r="IJO62" s="8"/>
      <c r="IJP62" s="8"/>
      <c r="IJQ62" s="8"/>
      <c r="IJR62" s="8"/>
      <c r="IJS62" s="8"/>
      <c r="IJT62" s="8"/>
      <c r="IJU62" s="8"/>
      <c r="IJV62" s="8"/>
      <c r="IJW62" s="8"/>
      <c r="IJX62" s="8"/>
      <c r="IJY62" s="8"/>
      <c r="IJZ62" s="8"/>
      <c r="IKA62" s="8"/>
      <c r="IKB62" s="8"/>
      <c r="IKC62" s="8"/>
      <c r="IKD62" s="8"/>
      <c r="IKE62" s="8"/>
      <c r="IKF62" s="8"/>
      <c r="IKG62" s="8"/>
      <c r="IKH62" s="8"/>
      <c r="IKI62" s="8"/>
      <c r="IKJ62" s="8"/>
      <c r="IKK62" s="8"/>
      <c r="IKL62" s="8"/>
      <c r="IKM62" s="8"/>
      <c r="IKN62" s="8"/>
      <c r="IKO62" s="8"/>
      <c r="IKP62" s="8"/>
      <c r="IKQ62" s="8"/>
      <c r="IKR62" s="8"/>
      <c r="IKS62" s="8"/>
      <c r="IKT62" s="8"/>
      <c r="IKU62" s="8"/>
      <c r="IKV62" s="8"/>
      <c r="IKW62" s="8"/>
      <c r="IKX62" s="8"/>
      <c r="IKY62" s="8"/>
      <c r="IKZ62" s="8"/>
      <c r="ILA62" s="8"/>
      <c r="ILB62" s="8"/>
      <c r="ILC62" s="8"/>
      <c r="ILD62" s="8"/>
      <c r="ILE62" s="8"/>
      <c r="ILF62" s="8"/>
      <c r="ILG62" s="8"/>
      <c r="ILH62" s="8"/>
      <c r="ILI62" s="8"/>
      <c r="ILJ62" s="8"/>
      <c r="ILK62" s="8"/>
      <c r="ILL62" s="8"/>
      <c r="ILM62" s="8"/>
      <c r="ILN62" s="8"/>
      <c r="ILO62" s="8"/>
      <c r="ILP62" s="8"/>
      <c r="ILQ62" s="8"/>
      <c r="ILR62" s="8"/>
      <c r="ILS62" s="8"/>
      <c r="ILT62" s="8"/>
      <c r="ILU62" s="8"/>
      <c r="ILV62" s="8"/>
      <c r="ILW62" s="8"/>
      <c r="ILX62" s="8"/>
      <c r="ILY62" s="8"/>
      <c r="ILZ62" s="8"/>
      <c r="IMA62" s="8"/>
      <c r="IMB62" s="8"/>
      <c r="IMC62" s="8"/>
      <c r="IMD62" s="8"/>
      <c r="IME62" s="8"/>
      <c r="IMF62" s="8"/>
      <c r="IMG62" s="8"/>
      <c r="IMH62" s="8"/>
      <c r="IMI62" s="8"/>
      <c r="IMJ62" s="8"/>
      <c r="IMK62" s="8"/>
      <c r="IML62" s="8"/>
      <c r="IMM62" s="8"/>
      <c r="IMN62" s="8"/>
      <c r="IMO62" s="8"/>
      <c r="IMP62" s="8"/>
      <c r="IMQ62" s="8"/>
      <c r="IMR62" s="8"/>
      <c r="IMS62" s="8"/>
      <c r="IMT62" s="8"/>
      <c r="IMU62" s="8"/>
      <c r="IMV62" s="8"/>
      <c r="IMW62" s="8"/>
      <c r="IMX62" s="8"/>
      <c r="IMY62" s="8"/>
      <c r="IMZ62" s="8"/>
      <c r="INA62" s="8"/>
      <c r="INB62" s="8"/>
      <c r="INC62" s="8"/>
      <c r="IND62" s="8"/>
      <c r="INE62" s="8"/>
      <c r="INF62" s="8"/>
      <c r="ING62" s="8"/>
      <c r="INH62" s="8"/>
      <c r="INI62" s="8"/>
      <c r="INJ62" s="8"/>
      <c r="INK62" s="8"/>
      <c r="INL62" s="8"/>
      <c r="INM62" s="8"/>
      <c r="INN62" s="8"/>
      <c r="INO62" s="8"/>
      <c r="INP62" s="8"/>
      <c r="INQ62" s="8"/>
      <c r="INR62" s="8"/>
      <c r="INS62" s="8"/>
      <c r="INT62" s="8"/>
      <c r="INU62" s="8"/>
      <c r="INV62" s="8"/>
      <c r="INW62" s="8"/>
      <c r="INX62" s="8"/>
      <c r="INY62" s="8"/>
      <c r="INZ62" s="8"/>
      <c r="IOA62" s="8"/>
      <c r="IOB62" s="8"/>
      <c r="IOC62" s="8"/>
      <c r="IOD62" s="8"/>
      <c r="IOE62" s="8"/>
      <c r="IOF62" s="8"/>
      <c r="IOG62" s="8"/>
      <c r="IOH62" s="8"/>
      <c r="IOI62" s="8"/>
      <c r="IOJ62" s="8"/>
      <c r="IOK62" s="8"/>
      <c r="IOL62" s="8"/>
      <c r="IOM62" s="8"/>
      <c r="ION62" s="8"/>
      <c r="IOO62" s="8"/>
      <c r="IOP62" s="8"/>
      <c r="IOQ62" s="8"/>
      <c r="IOR62" s="8"/>
      <c r="IOS62" s="8"/>
      <c r="IOT62" s="8"/>
      <c r="IOU62" s="8"/>
      <c r="IOV62" s="8"/>
      <c r="IOW62" s="8"/>
      <c r="IOX62" s="8"/>
      <c r="IOY62" s="8"/>
      <c r="IOZ62" s="8"/>
      <c r="IPA62" s="8"/>
      <c r="IPB62" s="8"/>
      <c r="IPC62" s="8"/>
      <c r="IPD62" s="8"/>
      <c r="IPE62" s="8"/>
      <c r="IPF62" s="8"/>
      <c r="IPG62" s="8"/>
      <c r="IPH62" s="8"/>
      <c r="IPI62" s="8"/>
      <c r="IPJ62" s="8"/>
      <c r="IPK62" s="8"/>
      <c r="IPL62" s="8"/>
      <c r="IPM62" s="8"/>
      <c r="IPN62" s="8"/>
      <c r="IPO62" s="8"/>
      <c r="IPP62" s="8"/>
      <c r="IPQ62" s="8"/>
      <c r="IPR62" s="8"/>
      <c r="IPS62" s="8"/>
      <c r="IPT62" s="8"/>
      <c r="IPU62" s="8"/>
      <c r="IPV62" s="8"/>
      <c r="IPW62" s="8"/>
      <c r="IPX62" s="8"/>
      <c r="IPY62" s="8"/>
      <c r="IPZ62" s="8"/>
      <c r="IQA62" s="8"/>
      <c r="IQB62" s="8"/>
      <c r="IQC62" s="8"/>
      <c r="IQD62" s="8"/>
      <c r="IQE62" s="8"/>
      <c r="IQF62" s="8"/>
      <c r="IQG62" s="8"/>
      <c r="IQH62" s="8"/>
      <c r="IQI62" s="8"/>
      <c r="IQJ62" s="8"/>
      <c r="IQK62" s="8"/>
      <c r="IQL62" s="8"/>
      <c r="IQM62" s="8"/>
      <c r="IQN62" s="8"/>
      <c r="IQO62" s="8"/>
      <c r="IQP62" s="8"/>
      <c r="IQQ62" s="8"/>
      <c r="IQR62" s="8"/>
      <c r="IQS62" s="8"/>
      <c r="IQT62" s="8"/>
      <c r="IQU62" s="8"/>
      <c r="IQV62" s="8"/>
      <c r="IQW62" s="8"/>
      <c r="IQX62" s="8"/>
      <c r="IQY62" s="8"/>
      <c r="IQZ62" s="8"/>
      <c r="IRA62" s="8"/>
      <c r="IRB62" s="8"/>
      <c r="IRC62" s="8"/>
      <c r="IRD62" s="8"/>
      <c r="IRE62" s="8"/>
      <c r="IRF62" s="8"/>
      <c r="IRG62" s="8"/>
      <c r="IRH62" s="8"/>
      <c r="IRI62" s="8"/>
      <c r="IRJ62" s="8"/>
      <c r="IRK62" s="8"/>
      <c r="IRL62" s="8"/>
      <c r="IRM62" s="8"/>
      <c r="IRN62" s="8"/>
      <c r="IRO62" s="8"/>
      <c r="IRP62" s="8"/>
      <c r="IRQ62" s="8"/>
      <c r="IRR62" s="8"/>
      <c r="IRS62" s="8"/>
      <c r="IRT62" s="8"/>
      <c r="IRU62" s="8"/>
      <c r="IRV62" s="8"/>
      <c r="IRW62" s="8"/>
      <c r="IRX62" s="8"/>
      <c r="IRY62" s="8"/>
      <c r="IRZ62" s="8"/>
      <c r="ISA62" s="8"/>
      <c r="ISB62" s="8"/>
      <c r="ISC62" s="8"/>
      <c r="ISD62" s="8"/>
      <c r="ISE62" s="8"/>
      <c r="ISF62" s="8"/>
      <c r="ISG62" s="8"/>
      <c r="ISH62" s="8"/>
      <c r="ISI62" s="8"/>
      <c r="ISJ62" s="8"/>
      <c r="ISK62" s="8"/>
      <c r="ISL62" s="8"/>
      <c r="ISM62" s="8"/>
      <c r="ISN62" s="8"/>
      <c r="ISO62" s="8"/>
      <c r="ISP62" s="8"/>
      <c r="ISQ62" s="8"/>
      <c r="ISR62" s="8"/>
      <c r="ISS62" s="8"/>
      <c r="IST62" s="8"/>
      <c r="ISU62" s="8"/>
      <c r="ISV62" s="8"/>
      <c r="ISW62" s="8"/>
      <c r="ISX62" s="8"/>
      <c r="ISY62" s="8"/>
      <c r="ISZ62" s="8"/>
      <c r="ITA62" s="8"/>
      <c r="ITB62" s="8"/>
      <c r="ITC62" s="8"/>
      <c r="ITD62" s="8"/>
      <c r="ITE62" s="8"/>
      <c r="ITF62" s="8"/>
      <c r="ITG62" s="8"/>
      <c r="ITH62" s="8"/>
      <c r="ITI62" s="8"/>
      <c r="ITJ62" s="8"/>
      <c r="ITK62" s="8"/>
      <c r="ITL62" s="8"/>
      <c r="ITM62" s="8"/>
      <c r="ITN62" s="8"/>
      <c r="ITO62" s="8"/>
      <c r="ITP62" s="8"/>
      <c r="ITQ62" s="8"/>
      <c r="ITR62" s="8"/>
      <c r="ITS62" s="8"/>
      <c r="ITT62" s="8"/>
      <c r="ITU62" s="8"/>
      <c r="ITV62" s="8"/>
      <c r="ITW62" s="8"/>
      <c r="ITX62" s="8"/>
      <c r="ITY62" s="8"/>
      <c r="ITZ62" s="8"/>
      <c r="IUA62" s="8"/>
      <c r="IUB62" s="8"/>
      <c r="IUC62" s="8"/>
      <c r="IUD62" s="8"/>
      <c r="IUE62" s="8"/>
      <c r="IUF62" s="8"/>
      <c r="IUG62" s="8"/>
      <c r="IUH62" s="8"/>
      <c r="IUI62" s="8"/>
      <c r="IUJ62" s="8"/>
      <c r="IUK62" s="8"/>
      <c r="IUL62" s="8"/>
      <c r="IUM62" s="8"/>
      <c r="IUN62" s="8"/>
      <c r="IUO62" s="8"/>
      <c r="IUP62" s="8"/>
      <c r="IUQ62" s="8"/>
      <c r="IUR62" s="8"/>
      <c r="IUS62" s="8"/>
      <c r="IUT62" s="8"/>
      <c r="IUU62" s="8"/>
      <c r="IUV62" s="8"/>
      <c r="IUW62" s="8"/>
      <c r="IUX62" s="8"/>
      <c r="IUY62" s="8"/>
      <c r="IUZ62" s="8"/>
      <c r="IVA62" s="8"/>
      <c r="IVB62" s="8"/>
      <c r="IVC62" s="8"/>
      <c r="IVD62" s="8"/>
      <c r="IVE62" s="8"/>
      <c r="IVF62" s="8"/>
      <c r="IVG62" s="8"/>
      <c r="IVH62" s="8"/>
      <c r="IVI62" s="8"/>
      <c r="IVJ62" s="8"/>
      <c r="IVK62" s="8"/>
      <c r="IVL62" s="8"/>
      <c r="IVM62" s="8"/>
      <c r="IVN62" s="8"/>
      <c r="IVO62" s="8"/>
      <c r="IVP62" s="8"/>
      <c r="IVQ62" s="8"/>
      <c r="IVR62" s="8"/>
      <c r="IVS62" s="8"/>
      <c r="IVT62" s="8"/>
      <c r="IVU62" s="8"/>
      <c r="IVV62" s="8"/>
      <c r="IVW62" s="8"/>
      <c r="IVX62" s="8"/>
      <c r="IVY62" s="8"/>
      <c r="IVZ62" s="8"/>
      <c r="IWA62" s="8"/>
      <c r="IWB62" s="8"/>
      <c r="IWC62" s="8"/>
      <c r="IWD62" s="8"/>
      <c r="IWE62" s="8"/>
      <c r="IWF62" s="8"/>
      <c r="IWG62" s="8"/>
      <c r="IWH62" s="8"/>
      <c r="IWI62" s="8"/>
      <c r="IWJ62" s="8"/>
      <c r="IWK62" s="8"/>
      <c r="IWL62" s="8"/>
      <c r="IWM62" s="8"/>
      <c r="IWN62" s="8"/>
      <c r="IWO62" s="8"/>
      <c r="IWP62" s="8"/>
      <c r="IWQ62" s="8"/>
      <c r="IWR62" s="8"/>
      <c r="IWS62" s="8"/>
      <c r="IWT62" s="8"/>
      <c r="IWU62" s="8"/>
      <c r="IWV62" s="8"/>
      <c r="IWW62" s="8"/>
      <c r="IWX62" s="8"/>
      <c r="IWY62" s="8"/>
      <c r="IWZ62" s="8"/>
      <c r="IXA62" s="8"/>
      <c r="IXB62" s="8"/>
      <c r="IXC62" s="8"/>
      <c r="IXD62" s="8"/>
      <c r="IXE62" s="8"/>
      <c r="IXF62" s="8"/>
      <c r="IXG62" s="8"/>
      <c r="IXH62" s="8"/>
      <c r="IXI62" s="8"/>
      <c r="IXJ62" s="8"/>
      <c r="IXK62" s="8"/>
      <c r="IXL62" s="8"/>
      <c r="IXM62" s="8"/>
      <c r="IXN62" s="8"/>
      <c r="IXO62" s="8"/>
      <c r="IXP62" s="8"/>
      <c r="IXQ62" s="8"/>
      <c r="IXR62" s="8"/>
      <c r="IXS62" s="8"/>
      <c r="IXT62" s="8"/>
      <c r="IXU62" s="8"/>
      <c r="IXV62" s="8"/>
      <c r="IXW62" s="8"/>
      <c r="IXX62" s="8"/>
      <c r="IXY62" s="8"/>
      <c r="IXZ62" s="8"/>
      <c r="IYA62" s="8"/>
      <c r="IYB62" s="8"/>
      <c r="IYC62" s="8"/>
      <c r="IYD62" s="8"/>
      <c r="IYE62" s="8"/>
      <c r="IYF62" s="8"/>
      <c r="IYG62" s="8"/>
      <c r="IYH62" s="8"/>
      <c r="IYI62" s="8"/>
      <c r="IYJ62" s="8"/>
      <c r="IYK62" s="8"/>
      <c r="IYL62" s="8"/>
      <c r="IYM62" s="8"/>
      <c r="IYN62" s="8"/>
      <c r="IYO62" s="8"/>
      <c r="IYP62" s="8"/>
      <c r="IYQ62" s="8"/>
      <c r="IYR62" s="8"/>
      <c r="IYS62" s="8"/>
      <c r="IYT62" s="8"/>
      <c r="IYU62" s="8"/>
      <c r="IYV62" s="8"/>
      <c r="IYW62" s="8"/>
      <c r="IYX62" s="8"/>
      <c r="IYY62" s="8"/>
      <c r="IYZ62" s="8"/>
      <c r="IZA62" s="8"/>
      <c r="IZB62" s="8"/>
      <c r="IZC62" s="8"/>
      <c r="IZD62" s="8"/>
      <c r="IZE62" s="8"/>
      <c r="IZF62" s="8"/>
      <c r="IZG62" s="8"/>
      <c r="IZH62" s="8"/>
      <c r="IZI62" s="8"/>
      <c r="IZJ62" s="8"/>
      <c r="IZK62" s="8"/>
      <c r="IZL62" s="8"/>
      <c r="IZM62" s="8"/>
      <c r="IZN62" s="8"/>
      <c r="IZO62" s="8"/>
      <c r="IZP62" s="8"/>
      <c r="IZQ62" s="8"/>
      <c r="IZR62" s="8"/>
      <c r="IZS62" s="8"/>
      <c r="IZT62" s="8"/>
      <c r="IZU62" s="8"/>
      <c r="IZV62" s="8"/>
      <c r="IZW62" s="8"/>
      <c r="IZX62" s="8"/>
      <c r="IZY62" s="8"/>
      <c r="IZZ62" s="8"/>
      <c r="JAA62" s="8"/>
      <c r="JAB62" s="8"/>
      <c r="JAC62" s="8"/>
      <c r="JAD62" s="8"/>
      <c r="JAE62" s="8"/>
      <c r="JAF62" s="8"/>
      <c r="JAG62" s="8"/>
      <c r="JAH62" s="8"/>
      <c r="JAI62" s="8"/>
      <c r="JAJ62" s="8"/>
      <c r="JAK62" s="8"/>
      <c r="JAL62" s="8"/>
      <c r="JAM62" s="8"/>
      <c r="JAN62" s="8"/>
      <c r="JAO62" s="8"/>
      <c r="JAP62" s="8"/>
      <c r="JAQ62" s="8"/>
      <c r="JAR62" s="8"/>
      <c r="JAS62" s="8"/>
      <c r="JAT62" s="8"/>
      <c r="JAU62" s="8"/>
      <c r="JAV62" s="8"/>
      <c r="JAW62" s="8"/>
      <c r="JAX62" s="8"/>
      <c r="JAY62" s="8"/>
      <c r="JAZ62" s="8"/>
      <c r="JBA62" s="8"/>
      <c r="JBB62" s="8"/>
      <c r="JBC62" s="8"/>
      <c r="JBD62" s="8"/>
      <c r="JBE62" s="8"/>
      <c r="JBF62" s="8"/>
      <c r="JBG62" s="8"/>
      <c r="JBH62" s="8"/>
      <c r="JBI62" s="8"/>
      <c r="JBJ62" s="8"/>
      <c r="JBK62" s="8"/>
      <c r="JBL62" s="8"/>
      <c r="JBM62" s="8"/>
      <c r="JBN62" s="8"/>
      <c r="JBO62" s="8"/>
      <c r="JBP62" s="8"/>
      <c r="JBQ62" s="8"/>
      <c r="JBR62" s="8"/>
      <c r="JBS62" s="8"/>
      <c r="JBT62" s="8"/>
      <c r="JBU62" s="8"/>
      <c r="JBV62" s="8"/>
      <c r="JBW62" s="8"/>
      <c r="JBX62" s="8"/>
      <c r="JBY62" s="8"/>
      <c r="JBZ62" s="8"/>
      <c r="JCA62" s="8"/>
      <c r="JCB62" s="8"/>
      <c r="JCC62" s="8"/>
      <c r="JCD62" s="8"/>
      <c r="JCE62" s="8"/>
      <c r="JCF62" s="8"/>
      <c r="JCG62" s="8"/>
      <c r="JCH62" s="8"/>
      <c r="JCI62" s="8"/>
      <c r="JCJ62" s="8"/>
      <c r="JCK62" s="8"/>
      <c r="JCL62" s="8"/>
      <c r="JCM62" s="8"/>
      <c r="JCN62" s="8"/>
      <c r="JCO62" s="8"/>
      <c r="JCP62" s="8"/>
      <c r="JCQ62" s="8"/>
      <c r="JCR62" s="8"/>
      <c r="JCS62" s="8"/>
      <c r="JCT62" s="8"/>
      <c r="JCU62" s="8"/>
      <c r="JCV62" s="8"/>
      <c r="JCW62" s="8"/>
      <c r="JCX62" s="8"/>
      <c r="JCY62" s="8"/>
      <c r="JCZ62" s="8"/>
      <c r="JDA62" s="8"/>
      <c r="JDB62" s="8"/>
      <c r="JDC62" s="8"/>
      <c r="JDD62" s="8"/>
      <c r="JDE62" s="8"/>
      <c r="JDF62" s="8"/>
      <c r="JDG62" s="8"/>
      <c r="JDH62" s="8"/>
      <c r="JDI62" s="8"/>
      <c r="JDJ62" s="8"/>
      <c r="JDK62" s="8"/>
      <c r="JDL62" s="8"/>
      <c r="JDM62" s="8"/>
      <c r="JDN62" s="8"/>
      <c r="JDO62" s="8"/>
      <c r="JDP62" s="8"/>
      <c r="JDQ62" s="8"/>
      <c r="JDR62" s="8"/>
      <c r="JDS62" s="8"/>
      <c r="JDT62" s="8"/>
      <c r="JDU62" s="8"/>
      <c r="JDV62" s="8"/>
      <c r="JDW62" s="8"/>
      <c r="JDX62" s="8"/>
      <c r="JDY62" s="8"/>
      <c r="JDZ62" s="8"/>
      <c r="JEA62" s="8"/>
      <c r="JEB62" s="8"/>
      <c r="JEC62" s="8"/>
      <c r="JED62" s="8"/>
      <c r="JEE62" s="8"/>
      <c r="JEF62" s="8"/>
      <c r="JEG62" s="8"/>
      <c r="JEH62" s="8"/>
      <c r="JEI62" s="8"/>
      <c r="JEJ62" s="8"/>
      <c r="JEK62" s="8"/>
      <c r="JEL62" s="8"/>
      <c r="JEM62" s="8"/>
      <c r="JEN62" s="8"/>
      <c r="JEO62" s="8"/>
      <c r="JEP62" s="8"/>
      <c r="JEQ62" s="8"/>
      <c r="JER62" s="8"/>
      <c r="JES62" s="8"/>
      <c r="JET62" s="8"/>
      <c r="JEU62" s="8"/>
      <c r="JEV62" s="8"/>
      <c r="JEW62" s="8"/>
      <c r="JEX62" s="8"/>
      <c r="JEY62" s="8"/>
      <c r="JEZ62" s="8"/>
      <c r="JFA62" s="8"/>
      <c r="JFB62" s="8"/>
      <c r="JFC62" s="8"/>
      <c r="JFD62" s="8"/>
      <c r="JFE62" s="8"/>
      <c r="JFF62" s="8"/>
      <c r="JFG62" s="8"/>
      <c r="JFH62" s="8"/>
      <c r="JFI62" s="8"/>
      <c r="JFJ62" s="8"/>
      <c r="JFK62" s="8"/>
      <c r="JFL62" s="8"/>
      <c r="JFM62" s="8"/>
      <c r="JFN62" s="8"/>
      <c r="JFO62" s="8"/>
      <c r="JFP62" s="8"/>
      <c r="JFQ62" s="8"/>
      <c r="JFR62" s="8"/>
      <c r="JFS62" s="8"/>
      <c r="JFT62" s="8"/>
      <c r="JFU62" s="8"/>
      <c r="JFV62" s="8"/>
      <c r="JFW62" s="8"/>
      <c r="JFX62" s="8"/>
      <c r="JFY62" s="8"/>
      <c r="JFZ62" s="8"/>
      <c r="JGA62" s="8"/>
      <c r="JGB62" s="8"/>
      <c r="JGC62" s="8"/>
      <c r="JGD62" s="8"/>
      <c r="JGE62" s="8"/>
      <c r="JGF62" s="8"/>
      <c r="JGG62" s="8"/>
      <c r="JGH62" s="8"/>
      <c r="JGI62" s="8"/>
      <c r="JGJ62" s="8"/>
      <c r="JGK62" s="8"/>
      <c r="JGL62" s="8"/>
      <c r="JGM62" s="8"/>
      <c r="JGN62" s="8"/>
      <c r="JGO62" s="8"/>
      <c r="JGP62" s="8"/>
      <c r="JGQ62" s="8"/>
      <c r="JGR62" s="8"/>
      <c r="JGS62" s="8"/>
      <c r="JGT62" s="8"/>
      <c r="JGU62" s="8"/>
      <c r="JGV62" s="8"/>
      <c r="JGW62" s="8"/>
      <c r="JGX62" s="8"/>
      <c r="JGY62" s="8"/>
      <c r="JGZ62" s="8"/>
      <c r="JHA62" s="8"/>
      <c r="JHB62" s="8"/>
      <c r="JHC62" s="8"/>
      <c r="JHD62" s="8"/>
      <c r="JHE62" s="8"/>
      <c r="JHF62" s="8"/>
      <c r="JHG62" s="8"/>
      <c r="JHH62" s="8"/>
      <c r="JHI62" s="8"/>
      <c r="JHJ62" s="8"/>
      <c r="JHK62" s="8"/>
      <c r="JHL62" s="8"/>
      <c r="JHM62" s="8"/>
      <c r="JHN62" s="8"/>
      <c r="JHO62" s="8"/>
      <c r="JHP62" s="8"/>
      <c r="JHQ62" s="8"/>
      <c r="JHR62" s="8"/>
      <c r="JHS62" s="8"/>
      <c r="JHT62" s="8"/>
      <c r="JHU62" s="8"/>
      <c r="JHV62" s="8"/>
      <c r="JHW62" s="8"/>
      <c r="JHX62" s="8"/>
      <c r="JHY62" s="8"/>
      <c r="JHZ62" s="8"/>
      <c r="JIA62" s="8"/>
      <c r="JIB62" s="8"/>
      <c r="JIC62" s="8"/>
      <c r="JID62" s="8"/>
      <c r="JIE62" s="8"/>
      <c r="JIF62" s="8"/>
      <c r="JIG62" s="8"/>
      <c r="JIH62" s="8"/>
      <c r="JII62" s="8"/>
      <c r="JIJ62" s="8"/>
      <c r="JIK62" s="8"/>
      <c r="JIL62" s="8"/>
      <c r="JIM62" s="8"/>
      <c r="JIN62" s="8"/>
      <c r="JIO62" s="8"/>
      <c r="JIP62" s="8"/>
      <c r="JIQ62" s="8"/>
      <c r="JIR62" s="8"/>
      <c r="JIS62" s="8"/>
      <c r="JIT62" s="8"/>
      <c r="JIU62" s="8"/>
      <c r="JIV62" s="8"/>
      <c r="JIW62" s="8"/>
      <c r="JIX62" s="8"/>
      <c r="JIY62" s="8"/>
      <c r="JIZ62" s="8"/>
      <c r="JJA62" s="8"/>
      <c r="JJB62" s="8"/>
      <c r="JJC62" s="8"/>
      <c r="JJD62" s="8"/>
      <c r="JJE62" s="8"/>
      <c r="JJF62" s="8"/>
      <c r="JJG62" s="8"/>
      <c r="JJH62" s="8"/>
      <c r="JJI62" s="8"/>
      <c r="JJJ62" s="8"/>
      <c r="JJK62" s="8"/>
      <c r="JJL62" s="8"/>
      <c r="JJM62" s="8"/>
      <c r="JJN62" s="8"/>
      <c r="JJO62" s="8"/>
      <c r="JJP62" s="8"/>
      <c r="JJQ62" s="8"/>
      <c r="JJR62" s="8"/>
      <c r="JJS62" s="8"/>
      <c r="JJT62" s="8"/>
      <c r="JJU62" s="8"/>
      <c r="JJV62" s="8"/>
      <c r="JJW62" s="8"/>
      <c r="JJX62" s="8"/>
      <c r="JJY62" s="8"/>
      <c r="JJZ62" s="8"/>
      <c r="JKA62" s="8"/>
      <c r="JKB62" s="8"/>
      <c r="JKC62" s="8"/>
      <c r="JKD62" s="8"/>
      <c r="JKE62" s="8"/>
      <c r="JKF62" s="8"/>
      <c r="JKG62" s="8"/>
      <c r="JKH62" s="8"/>
      <c r="JKI62" s="8"/>
      <c r="JKJ62" s="8"/>
      <c r="JKK62" s="8"/>
      <c r="JKL62" s="8"/>
      <c r="JKM62" s="8"/>
      <c r="JKN62" s="8"/>
      <c r="JKO62" s="8"/>
      <c r="JKP62" s="8"/>
      <c r="JKQ62" s="8"/>
      <c r="JKR62" s="8"/>
      <c r="JKS62" s="8"/>
      <c r="JKT62" s="8"/>
      <c r="JKU62" s="8"/>
      <c r="JKV62" s="8"/>
      <c r="JKW62" s="8"/>
      <c r="JKX62" s="8"/>
      <c r="JKY62" s="8"/>
      <c r="JKZ62" s="8"/>
      <c r="JLA62" s="8"/>
      <c r="JLB62" s="8"/>
      <c r="JLC62" s="8"/>
      <c r="JLD62" s="8"/>
      <c r="JLE62" s="8"/>
      <c r="JLF62" s="8"/>
      <c r="JLG62" s="8"/>
      <c r="JLH62" s="8"/>
      <c r="JLI62" s="8"/>
      <c r="JLJ62" s="8"/>
      <c r="JLK62" s="8"/>
      <c r="JLL62" s="8"/>
      <c r="JLM62" s="8"/>
      <c r="JLN62" s="8"/>
      <c r="JLO62" s="8"/>
      <c r="JLP62" s="8"/>
      <c r="JLQ62" s="8"/>
      <c r="JLR62" s="8"/>
      <c r="JLS62" s="8"/>
      <c r="JLT62" s="8"/>
      <c r="JLU62" s="8"/>
      <c r="JLV62" s="8"/>
      <c r="JLW62" s="8"/>
      <c r="JLX62" s="8"/>
      <c r="JLY62" s="8"/>
      <c r="JLZ62" s="8"/>
      <c r="JMA62" s="8"/>
      <c r="JMB62" s="8"/>
      <c r="JMC62" s="8"/>
      <c r="JMD62" s="8"/>
      <c r="JME62" s="8"/>
      <c r="JMF62" s="8"/>
      <c r="JMG62" s="8"/>
      <c r="JMH62" s="8"/>
      <c r="JMI62" s="8"/>
      <c r="JMJ62" s="8"/>
      <c r="JMK62" s="8"/>
      <c r="JML62" s="8"/>
      <c r="JMM62" s="8"/>
      <c r="JMN62" s="8"/>
      <c r="JMO62" s="8"/>
      <c r="JMP62" s="8"/>
      <c r="JMQ62" s="8"/>
      <c r="JMR62" s="8"/>
      <c r="JMS62" s="8"/>
      <c r="JMT62" s="8"/>
      <c r="JMU62" s="8"/>
      <c r="JMV62" s="8"/>
      <c r="JMW62" s="8"/>
      <c r="JMX62" s="8"/>
      <c r="JMY62" s="8"/>
      <c r="JMZ62" s="8"/>
      <c r="JNA62" s="8"/>
      <c r="JNB62" s="8"/>
      <c r="JNC62" s="8"/>
      <c r="JND62" s="8"/>
      <c r="JNE62" s="8"/>
      <c r="JNF62" s="8"/>
      <c r="JNG62" s="8"/>
      <c r="JNH62" s="8"/>
      <c r="JNI62" s="8"/>
      <c r="JNJ62" s="8"/>
      <c r="JNK62" s="8"/>
      <c r="JNL62" s="8"/>
      <c r="JNM62" s="8"/>
      <c r="JNN62" s="8"/>
      <c r="JNO62" s="8"/>
      <c r="JNP62" s="8"/>
      <c r="JNQ62" s="8"/>
      <c r="JNR62" s="8"/>
      <c r="JNS62" s="8"/>
      <c r="JNT62" s="8"/>
      <c r="JNU62" s="8"/>
      <c r="JNV62" s="8"/>
      <c r="JNW62" s="8"/>
      <c r="JNX62" s="8"/>
      <c r="JNY62" s="8"/>
      <c r="JNZ62" s="8"/>
      <c r="JOA62" s="8"/>
      <c r="JOB62" s="8"/>
      <c r="JOC62" s="8"/>
      <c r="JOD62" s="8"/>
      <c r="JOE62" s="8"/>
      <c r="JOF62" s="8"/>
      <c r="JOG62" s="8"/>
      <c r="JOH62" s="8"/>
      <c r="JOI62" s="8"/>
      <c r="JOJ62" s="8"/>
      <c r="JOK62" s="8"/>
      <c r="JOL62" s="8"/>
      <c r="JOM62" s="8"/>
      <c r="JON62" s="8"/>
      <c r="JOO62" s="8"/>
      <c r="JOP62" s="8"/>
      <c r="JOQ62" s="8"/>
      <c r="JOR62" s="8"/>
      <c r="JOS62" s="8"/>
      <c r="JOT62" s="8"/>
      <c r="JOU62" s="8"/>
      <c r="JOV62" s="8"/>
      <c r="JOW62" s="8"/>
      <c r="JOX62" s="8"/>
      <c r="JOY62" s="8"/>
      <c r="JOZ62" s="8"/>
      <c r="JPA62" s="8"/>
      <c r="JPB62" s="8"/>
      <c r="JPC62" s="8"/>
      <c r="JPD62" s="8"/>
      <c r="JPE62" s="8"/>
      <c r="JPF62" s="8"/>
      <c r="JPG62" s="8"/>
      <c r="JPH62" s="8"/>
      <c r="JPI62" s="8"/>
      <c r="JPJ62" s="8"/>
      <c r="JPK62" s="8"/>
      <c r="JPL62" s="8"/>
      <c r="JPM62" s="8"/>
      <c r="JPN62" s="8"/>
      <c r="JPO62" s="8"/>
      <c r="JPP62" s="8"/>
      <c r="JPQ62" s="8"/>
      <c r="JPR62" s="8"/>
      <c r="JPS62" s="8"/>
      <c r="JPT62" s="8"/>
      <c r="JPU62" s="8"/>
      <c r="JPV62" s="8"/>
      <c r="JPW62" s="8"/>
      <c r="JPX62" s="8"/>
      <c r="JPY62" s="8"/>
      <c r="JPZ62" s="8"/>
      <c r="JQA62" s="8"/>
      <c r="JQB62" s="8"/>
      <c r="JQC62" s="8"/>
      <c r="JQD62" s="8"/>
      <c r="JQE62" s="8"/>
      <c r="JQF62" s="8"/>
      <c r="JQG62" s="8"/>
      <c r="JQH62" s="8"/>
      <c r="JQI62" s="8"/>
      <c r="JQJ62" s="8"/>
      <c r="JQK62" s="8"/>
      <c r="JQL62" s="8"/>
      <c r="JQM62" s="8"/>
      <c r="JQN62" s="8"/>
      <c r="JQO62" s="8"/>
      <c r="JQP62" s="8"/>
      <c r="JQQ62" s="8"/>
      <c r="JQR62" s="8"/>
      <c r="JQS62" s="8"/>
      <c r="JQT62" s="8"/>
      <c r="JQU62" s="8"/>
      <c r="JQV62" s="8"/>
      <c r="JQW62" s="8"/>
      <c r="JQX62" s="8"/>
      <c r="JQY62" s="8"/>
      <c r="JQZ62" s="8"/>
      <c r="JRA62" s="8"/>
      <c r="JRB62" s="8"/>
      <c r="JRC62" s="8"/>
      <c r="JRD62" s="8"/>
      <c r="JRE62" s="8"/>
      <c r="JRF62" s="8"/>
      <c r="JRG62" s="8"/>
      <c r="JRH62" s="8"/>
      <c r="JRI62" s="8"/>
      <c r="JRJ62" s="8"/>
      <c r="JRK62" s="8"/>
      <c r="JRL62" s="8"/>
      <c r="JRM62" s="8"/>
      <c r="JRN62" s="8"/>
      <c r="JRO62" s="8"/>
      <c r="JRP62" s="8"/>
      <c r="JRQ62" s="8"/>
      <c r="JRR62" s="8"/>
      <c r="JRS62" s="8"/>
      <c r="JRT62" s="8"/>
      <c r="JRU62" s="8"/>
      <c r="JRV62" s="8"/>
      <c r="JRW62" s="8"/>
      <c r="JRX62" s="8"/>
      <c r="JRY62" s="8"/>
      <c r="JRZ62" s="8"/>
      <c r="JSA62" s="8"/>
      <c r="JSB62" s="8"/>
      <c r="JSC62" s="8"/>
      <c r="JSD62" s="8"/>
      <c r="JSE62" s="8"/>
      <c r="JSF62" s="8"/>
      <c r="JSG62" s="8"/>
      <c r="JSH62" s="8"/>
      <c r="JSI62" s="8"/>
      <c r="JSJ62" s="8"/>
      <c r="JSK62" s="8"/>
      <c r="JSL62" s="8"/>
      <c r="JSM62" s="8"/>
      <c r="JSN62" s="8"/>
      <c r="JSO62" s="8"/>
      <c r="JSP62" s="8"/>
      <c r="JSQ62" s="8"/>
      <c r="JSR62" s="8"/>
      <c r="JSS62" s="8"/>
      <c r="JST62" s="8"/>
      <c r="JSU62" s="8"/>
      <c r="JSV62" s="8"/>
      <c r="JSW62" s="8"/>
      <c r="JSX62" s="8"/>
      <c r="JSY62" s="8"/>
      <c r="JSZ62" s="8"/>
      <c r="JTA62" s="8"/>
      <c r="JTB62" s="8"/>
      <c r="JTC62" s="8"/>
      <c r="JTD62" s="8"/>
      <c r="JTE62" s="8"/>
      <c r="JTF62" s="8"/>
      <c r="JTG62" s="8"/>
      <c r="JTH62" s="8"/>
      <c r="JTI62" s="8"/>
      <c r="JTJ62" s="8"/>
      <c r="JTK62" s="8"/>
      <c r="JTL62" s="8"/>
      <c r="JTM62" s="8"/>
      <c r="JTN62" s="8"/>
      <c r="JTO62" s="8"/>
      <c r="JTP62" s="8"/>
      <c r="JTQ62" s="8"/>
      <c r="JTR62" s="8"/>
      <c r="JTS62" s="8"/>
      <c r="JTT62" s="8"/>
      <c r="JTU62" s="8"/>
      <c r="JTV62" s="8"/>
      <c r="JTW62" s="8"/>
      <c r="JTX62" s="8"/>
      <c r="JTY62" s="8"/>
      <c r="JTZ62" s="8"/>
      <c r="JUA62" s="8"/>
      <c r="JUB62" s="8"/>
      <c r="JUC62" s="8"/>
      <c r="JUD62" s="8"/>
      <c r="JUE62" s="8"/>
      <c r="JUF62" s="8"/>
      <c r="JUG62" s="8"/>
      <c r="JUH62" s="8"/>
      <c r="JUI62" s="8"/>
      <c r="JUJ62" s="8"/>
      <c r="JUK62" s="8"/>
      <c r="JUL62" s="8"/>
      <c r="JUM62" s="8"/>
      <c r="JUN62" s="8"/>
      <c r="JUO62" s="8"/>
      <c r="JUP62" s="8"/>
      <c r="JUQ62" s="8"/>
      <c r="JUR62" s="8"/>
      <c r="JUS62" s="8"/>
      <c r="JUT62" s="8"/>
      <c r="JUU62" s="8"/>
      <c r="JUV62" s="8"/>
      <c r="JUW62" s="8"/>
      <c r="JUX62" s="8"/>
      <c r="JUY62" s="8"/>
      <c r="JUZ62" s="8"/>
      <c r="JVA62" s="8"/>
      <c r="JVB62" s="8"/>
      <c r="JVC62" s="8"/>
      <c r="JVD62" s="8"/>
      <c r="JVE62" s="8"/>
      <c r="JVF62" s="8"/>
      <c r="JVG62" s="8"/>
      <c r="JVH62" s="8"/>
      <c r="JVI62" s="8"/>
      <c r="JVJ62" s="8"/>
      <c r="JVK62" s="8"/>
      <c r="JVL62" s="8"/>
      <c r="JVM62" s="8"/>
      <c r="JVN62" s="8"/>
      <c r="JVO62" s="8"/>
      <c r="JVP62" s="8"/>
      <c r="JVQ62" s="8"/>
      <c r="JVR62" s="8"/>
      <c r="JVS62" s="8"/>
      <c r="JVT62" s="8"/>
      <c r="JVU62" s="8"/>
      <c r="JVV62" s="8"/>
      <c r="JVW62" s="8"/>
      <c r="JVX62" s="8"/>
      <c r="JVY62" s="8"/>
      <c r="JVZ62" s="8"/>
      <c r="JWA62" s="8"/>
      <c r="JWB62" s="8"/>
      <c r="JWC62" s="8"/>
      <c r="JWD62" s="8"/>
      <c r="JWE62" s="8"/>
      <c r="JWF62" s="8"/>
      <c r="JWG62" s="8"/>
      <c r="JWH62" s="8"/>
      <c r="JWI62" s="8"/>
      <c r="JWJ62" s="8"/>
      <c r="JWK62" s="8"/>
      <c r="JWL62" s="8"/>
      <c r="JWM62" s="8"/>
      <c r="JWN62" s="8"/>
      <c r="JWO62" s="8"/>
      <c r="JWP62" s="8"/>
      <c r="JWQ62" s="8"/>
      <c r="JWR62" s="8"/>
      <c r="JWS62" s="8"/>
      <c r="JWT62" s="8"/>
      <c r="JWU62" s="8"/>
      <c r="JWV62" s="8"/>
      <c r="JWW62" s="8"/>
      <c r="JWX62" s="8"/>
      <c r="JWY62" s="8"/>
      <c r="JWZ62" s="8"/>
      <c r="JXA62" s="8"/>
      <c r="JXB62" s="8"/>
      <c r="JXC62" s="8"/>
      <c r="JXD62" s="8"/>
      <c r="JXE62" s="8"/>
      <c r="JXF62" s="8"/>
      <c r="JXG62" s="8"/>
      <c r="JXH62" s="8"/>
      <c r="JXI62" s="8"/>
      <c r="JXJ62" s="8"/>
      <c r="JXK62" s="8"/>
      <c r="JXL62" s="8"/>
      <c r="JXM62" s="8"/>
      <c r="JXN62" s="8"/>
      <c r="JXO62" s="8"/>
      <c r="JXP62" s="8"/>
      <c r="JXQ62" s="8"/>
      <c r="JXR62" s="8"/>
      <c r="JXS62" s="8"/>
      <c r="JXT62" s="8"/>
      <c r="JXU62" s="8"/>
      <c r="JXV62" s="8"/>
      <c r="JXW62" s="8"/>
      <c r="JXX62" s="8"/>
      <c r="JXY62" s="8"/>
      <c r="JXZ62" s="8"/>
      <c r="JYA62" s="8"/>
      <c r="JYB62" s="8"/>
      <c r="JYC62" s="8"/>
      <c r="JYD62" s="8"/>
      <c r="JYE62" s="8"/>
      <c r="JYF62" s="8"/>
      <c r="JYG62" s="8"/>
      <c r="JYH62" s="8"/>
      <c r="JYI62" s="8"/>
      <c r="JYJ62" s="8"/>
      <c r="JYK62" s="8"/>
      <c r="JYL62" s="8"/>
      <c r="JYM62" s="8"/>
      <c r="JYN62" s="8"/>
      <c r="JYO62" s="8"/>
      <c r="JYP62" s="8"/>
      <c r="JYQ62" s="8"/>
      <c r="JYR62" s="8"/>
      <c r="JYS62" s="8"/>
      <c r="JYT62" s="8"/>
      <c r="JYU62" s="8"/>
      <c r="JYV62" s="8"/>
      <c r="JYW62" s="8"/>
      <c r="JYX62" s="8"/>
      <c r="JYY62" s="8"/>
      <c r="JYZ62" s="8"/>
      <c r="JZA62" s="8"/>
      <c r="JZB62" s="8"/>
      <c r="JZC62" s="8"/>
      <c r="JZD62" s="8"/>
      <c r="JZE62" s="8"/>
      <c r="JZF62" s="8"/>
      <c r="JZG62" s="8"/>
      <c r="JZH62" s="8"/>
      <c r="JZI62" s="8"/>
      <c r="JZJ62" s="8"/>
      <c r="JZK62" s="8"/>
      <c r="JZL62" s="8"/>
      <c r="JZM62" s="8"/>
      <c r="JZN62" s="8"/>
      <c r="JZO62" s="8"/>
      <c r="JZP62" s="8"/>
      <c r="JZQ62" s="8"/>
      <c r="JZR62" s="8"/>
      <c r="JZS62" s="8"/>
      <c r="JZT62" s="8"/>
      <c r="JZU62" s="8"/>
      <c r="JZV62" s="8"/>
      <c r="JZW62" s="8"/>
      <c r="JZX62" s="8"/>
      <c r="JZY62" s="8"/>
      <c r="JZZ62" s="8"/>
      <c r="KAA62" s="8"/>
      <c r="KAB62" s="8"/>
      <c r="KAC62" s="8"/>
      <c r="KAD62" s="8"/>
      <c r="KAE62" s="8"/>
      <c r="KAF62" s="8"/>
      <c r="KAG62" s="8"/>
      <c r="KAH62" s="8"/>
      <c r="KAI62" s="8"/>
      <c r="KAJ62" s="8"/>
      <c r="KAK62" s="8"/>
      <c r="KAL62" s="8"/>
      <c r="KAM62" s="8"/>
      <c r="KAN62" s="8"/>
      <c r="KAO62" s="8"/>
      <c r="KAP62" s="8"/>
      <c r="KAQ62" s="8"/>
      <c r="KAR62" s="8"/>
      <c r="KAS62" s="8"/>
      <c r="KAT62" s="8"/>
      <c r="KAU62" s="8"/>
      <c r="KAV62" s="8"/>
      <c r="KAW62" s="8"/>
      <c r="KAX62" s="8"/>
      <c r="KAY62" s="8"/>
      <c r="KAZ62" s="8"/>
      <c r="KBA62" s="8"/>
      <c r="KBB62" s="8"/>
      <c r="KBC62" s="8"/>
      <c r="KBD62" s="8"/>
      <c r="KBE62" s="8"/>
      <c r="KBF62" s="8"/>
      <c r="KBG62" s="8"/>
      <c r="KBH62" s="8"/>
      <c r="KBI62" s="8"/>
      <c r="KBJ62" s="8"/>
      <c r="KBK62" s="8"/>
      <c r="KBL62" s="8"/>
      <c r="KBM62" s="8"/>
      <c r="KBN62" s="8"/>
      <c r="KBO62" s="8"/>
      <c r="KBP62" s="8"/>
      <c r="KBQ62" s="8"/>
      <c r="KBR62" s="8"/>
      <c r="KBS62" s="8"/>
      <c r="KBT62" s="8"/>
      <c r="KBU62" s="8"/>
      <c r="KBV62" s="8"/>
      <c r="KBW62" s="8"/>
      <c r="KBX62" s="8"/>
      <c r="KBY62" s="8"/>
      <c r="KBZ62" s="8"/>
      <c r="KCA62" s="8"/>
      <c r="KCB62" s="8"/>
      <c r="KCC62" s="8"/>
      <c r="KCD62" s="8"/>
      <c r="KCE62" s="8"/>
      <c r="KCF62" s="8"/>
      <c r="KCG62" s="8"/>
      <c r="KCH62" s="8"/>
      <c r="KCI62" s="8"/>
      <c r="KCJ62" s="8"/>
      <c r="KCK62" s="8"/>
      <c r="KCL62" s="8"/>
      <c r="KCM62" s="8"/>
      <c r="KCN62" s="8"/>
      <c r="KCO62" s="8"/>
      <c r="KCP62" s="8"/>
      <c r="KCQ62" s="8"/>
      <c r="KCR62" s="8"/>
      <c r="KCS62" s="8"/>
      <c r="KCT62" s="8"/>
      <c r="KCU62" s="8"/>
      <c r="KCV62" s="8"/>
      <c r="KCW62" s="8"/>
      <c r="KCX62" s="8"/>
      <c r="KCY62" s="8"/>
      <c r="KCZ62" s="8"/>
      <c r="KDA62" s="8"/>
      <c r="KDB62" s="8"/>
      <c r="KDC62" s="8"/>
      <c r="KDD62" s="8"/>
      <c r="KDE62" s="8"/>
      <c r="KDF62" s="8"/>
      <c r="KDG62" s="8"/>
      <c r="KDH62" s="8"/>
      <c r="KDI62" s="8"/>
      <c r="KDJ62" s="8"/>
      <c r="KDK62" s="8"/>
      <c r="KDL62" s="8"/>
      <c r="KDM62" s="8"/>
      <c r="KDN62" s="8"/>
      <c r="KDO62" s="8"/>
      <c r="KDP62" s="8"/>
      <c r="KDQ62" s="8"/>
      <c r="KDR62" s="8"/>
      <c r="KDS62" s="8"/>
      <c r="KDT62" s="8"/>
      <c r="KDU62" s="8"/>
      <c r="KDV62" s="8"/>
      <c r="KDW62" s="8"/>
      <c r="KDX62" s="8"/>
      <c r="KDY62" s="8"/>
      <c r="KDZ62" s="8"/>
      <c r="KEA62" s="8"/>
      <c r="KEB62" s="8"/>
      <c r="KEC62" s="8"/>
      <c r="KED62" s="8"/>
      <c r="KEE62" s="8"/>
      <c r="KEF62" s="8"/>
      <c r="KEG62" s="8"/>
      <c r="KEH62" s="8"/>
      <c r="KEI62" s="8"/>
      <c r="KEJ62" s="8"/>
      <c r="KEK62" s="8"/>
      <c r="KEL62" s="8"/>
      <c r="KEM62" s="8"/>
      <c r="KEN62" s="8"/>
      <c r="KEO62" s="8"/>
      <c r="KEP62" s="8"/>
      <c r="KEQ62" s="8"/>
      <c r="KER62" s="8"/>
      <c r="KES62" s="8"/>
      <c r="KET62" s="8"/>
      <c r="KEU62" s="8"/>
      <c r="KEV62" s="8"/>
      <c r="KEW62" s="8"/>
      <c r="KEX62" s="8"/>
      <c r="KEY62" s="8"/>
      <c r="KEZ62" s="8"/>
      <c r="KFA62" s="8"/>
      <c r="KFB62" s="8"/>
      <c r="KFC62" s="8"/>
      <c r="KFD62" s="8"/>
      <c r="KFE62" s="8"/>
      <c r="KFF62" s="8"/>
      <c r="KFG62" s="8"/>
      <c r="KFH62" s="8"/>
      <c r="KFI62" s="8"/>
      <c r="KFJ62" s="8"/>
      <c r="KFK62" s="8"/>
      <c r="KFL62" s="8"/>
      <c r="KFM62" s="8"/>
      <c r="KFN62" s="8"/>
      <c r="KFO62" s="8"/>
      <c r="KFP62" s="8"/>
      <c r="KFQ62" s="8"/>
      <c r="KFR62" s="8"/>
      <c r="KFS62" s="8"/>
      <c r="KFT62" s="8"/>
      <c r="KFU62" s="8"/>
      <c r="KFV62" s="8"/>
      <c r="KFW62" s="8"/>
      <c r="KFX62" s="8"/>
      <c r="KFY62" s="8"/>
      <c r="KFZ62" s="8"/>
      <c r="KGA62" s="8"/>
      <c r="KGB62" s="8"/>
      <c r="KGC62" s="8"/>
      <c r="KGD62" s="8"/>
      <c r="KGE62" s="8"/>
      <c r="KGF62" s="8"/>
      <c r="KGG62" s="8"/>
      <c r="KGH62" s="8"/>
      <c r="KGI62" s="8"/>
      <c r="KGJ62" s="8"/>
      <c r="KGK62" s="8"/>
      <c r="KGL62" s="8"/>
      <c r="KGM62" s="8"/>
      <c r="KGN62" s="8"/>
      <c r="KGO62" s="8"/>
      <c r="KGP62" s="8"/>
      <c r="KGQ62" s="8"/>
      <c r="KGR62" s="8"/>
      <c r="KGS62" s="8"/>
      <c r="KGT62" s="8"/>
      <c r="KGU62" s="8"/>
      <c r="KGV62" s="8"/>
      <c r="KGW62" s="8"/>
      <c r="KGX62" s="8"/>
      <c r="KGY62" s="8"/>
      <c r="KGZ62" s="8"/>
      <c r="KHA62" s="8"/>
      <c r="KHB62" s="8"/>
      <c r="KHC62" s="8"/>
      <c r="KHD62" s="8"/>
      <c r="KHE62" s="8"/>
      <c r="KHF62" s="8"/>
      <c r="KHG62" s="8"/>
      <c r="KHH62" s="8"/>
      <c r="KHI62" s="8"/>
      <c r="KHJ62" s="8"/>
      <c r="KHK62" s="8"/>
      <c r="KHL62" s="8"/>
      <c r="KHM62" s="8"/>
      <c r="KHN62" s="8"/>
      <c r="KHO62" s="8"/>
      <c r="KHP62" s="8"/>
      <c r="KHQ62" s="8"/>
      <c r="KHR62" s="8"/>
      <c r="KHS62" s="8"/>
      <c r="KHT62" s="8"/>
      <c r="KHU62" s="8"/>
      <c r="KHV62" s="8"/>
      <c r="KHW62" s="8"/>
      <c r="KHX62" s="8"/>
      <c r="KHY62" s="8"/>
      <c r="KHZ62" s="8"/>
      <c r="KIA62" s="8"/>
      <c r="KIB62" s="8"/>
      <c r="KIC62" s="8"/>
      <c r="KID62" s="8"/>
      <c r="KIE62" s="8"/>
      <c r="KIF62" s="8"/>
      <c r="KIG62" s="8"/>
      <c r="KIH62" s="8"/>
      <c r="KII62" s="8"/>
      <c r="KIJ62" s="8"/>
      <c r="KIK62" s="8"/>
      <c r="KIL62" s="8"/>
      <c r="KIM62" s="8"/>
      <c r="KIN62" s="8"/>
      <c r="KIO62" s="8"/>
      <c r="KIP62" s="8"/>
      <c r="KIQ62" s="8"/>
      <c r="KIR62" s="8"/>
      <c r="KIS62" s="8"/>
      <c r="KIT62" s="8"/>
      <c r="KIU62" s="8"/>
      <c r="KIV62" s="8"/>
      <c r="KIW62" s="8"/>
      <c r="KIX62" s="8"/>
      <c r="KIY62" s="8"/>
      <c r="KIZ62" s="8"/>
      <c r="KJA62" s="8"/>
      <c r="KJB62" s="8"/>
      <c r="KJC62" s="8"/>
      <c r="KJD62" s="8"/>
      <c r="KJE62" s="8"/>
      <c r="KJF62" s="8"/>
      <c r="KJG62" s="8"/>
      <c r="KJH62" s="8"/>
      <c r="KJI62" s="8"/>
      <c r="KJJ62" s="8"/>
      <c r="KJK62" s="8"/>
      <c r="KJL62" s="8"/>
      <c r="KJM62" s="8"/>
      <c r="KJN62" s="8"/>
      <c r="KJO62" s="8"/>
      <c r="KJP62" s="8"/>
      <c r="KJQ62" s="8"/>
      <c r="KJR62" s="8"/>
      <c r="KJS62" s="8"/>
      <c r="KJT62" s="8"/>
      <c r="KJU62" s="8"/>
      <c r="KJV62" s="8"/>
      <c r="KJW62" s="8"/>
      <c r="KJX62" s="8"/>
      <c r="KJY62" s="8"/>
      <c r="KJZ62" s="8"/>
      <c r="KKA62" s="8"/>
      <c r="KKB62" s="8"/>
      <c r="KKC62" s="8"/>
      <c r="KKD62" s="8"/>
      <c r="KKE62" s="8"/>
      <c r="KKF62" s="8"/>
      <c r="KKG62" s="8"/>
      <c r="KKH62" s="8"/>
      <c r="KKI62" s="8"/>
      <c r="KKJ62" s="8"/>
      <c r="KKK62" s="8"/>
      <c r="KKL62" s="8"/>
      <c r="KKM62" s="8"/>
      <c r="KKN62" s="8"/>
      <c r="KKO62" s="8"/>
      <c r="KKP62" s="8"/>
      <c r="KKQ62" s="8"/>
      <c r="KKR62" s="8"/>
      <c r="KKS62" s="8"/>
      <c r="KKT62" s="8"/>
      <c r="KKU62" s="8"/>
      <c r="KKV62" s="8"/>
      <c r="KKW62" s="8"/>
      <c r="KKX62" s="8"/>
      <c r="KKY62" s="8"/>
      <c r="KKZ62" s="8"/>
      <c r="KLA62" s="8"/>
      <c r="KLB62" s="8"/>
      <c r="KLC62" s="8"/>
      <c r="KLD62" s="8"/>
      <c r="KLE62" s="8"/>
      <c r="KLF62" s="8"/>
      <c r="KLG62" s="8"/>
      <c r="KLH62" s="8"/>
      <c r="KLI62" s="8"/>
      <c r="KLJ62" s="8"/>
      <c r="KLK62" s="8"/>
      <c r="KLL62" s="8"/>
      <c r="KLM62" s="8"/>
      <c r="KLN62" s="8"/>
      <c r="KLO62" s="8"/>
      <c r="KLP62" s="8"/>
      <c r="KLQ62" s="8"/>
      <c r="KLR62" s="8"/>
      <c r="KLS62" s="8"/>
      <c r="KLT62" s="8"/>
      <c r="KLU62" s="8"/>
      <c r="KLV62" s="8"/>
      <c r="KLW62" s="8"/>
      <c r="KLX62" s="8"/>
      <c r="KLY62" s="8"/>
      <c r="KLZ62" s="8"/>
      <c r="KMA62" s="8"/>
      <c r="KMB62" s="8"/>
      <c r="KMC62" s="8"/>
      <c r="KMD62" s="8"/>
      <c r="KME62" s="8"/>
      <c r="KMF62" s="8"/>
      <c r="KMG62" s="8"/>
      <c r="KMH62" s="8"/>
      <c r="KMI62" s="8"/>
      <c r="KMJ62" s="8"/>
      <c r="KMK62" s="8"/>
      <c r="KML62" s="8"/>
      <c r="KMM62" s="8"/>
      <c r="KMN62" s="8"/>
      <c r="KMO62" s="8"/>
      <c r="KMP62" s="8"/>
      <c r="KMQ62" s="8"/>
      <c r="KMR62" s="8"/>
      <c r="KMS62" s="8"/>
      <c r="KMT62" s="8"/>
      <c r="KMU62" s="8"/>
      <c r="KMV62" s="8"/>
      <c r="KMW62" s="8"/>
      <c r="KMX62" s="8"/>
      <c r="KMY62" s="8"/>
      <c r="KMZ62" s="8"/>
      <c r="KNA62" s="8"/>
      <c r="KNB62" s="8"/>
      <c r="KNC62" s="8"/>
      <c r="KND62" s="8"/>
      <c r="KNE62" s="8"/>
      <c r="KNF62" s="8"/>
      <c r="KNG62" s="8"/>
      <c r="KNH62" s="8"/>
      <c r="KNI62" s="8"/>
      <c r="KNJ62" s="8"/>
      <c r="KNK62" s="8"/>
      <c r="KNL62" s="8"/>
      <c r="KNM62" s="8"/>
      <c r="KNN62" s="8"/>
      <c r="KNO62" s="8"/>
      <c r="KNP62" s="8"/>
      <c r="KNQ62" s="8"/>
      <c r="KNR62" s="8"/>
      <c r="KNS62" s="8"/>
      <c r="KNT62" s="8"/>
      <c r="KNU62" s="8"/>
      <c r="KNV62" s="8"/>
      <c r="KNW62" s="8"/>
      <c r="KNX62" s="8"/>
      <c r="KNY62" s="8"/>
      <c r="KNZ62" s="8"/>
      <c r="KOA62" s="8"/>
      <c r="KOB62" s="8"/>
      <c r="KOC62" s="8"/>
      <c r="KOD62" s="8"/>
      <c r="KOE62" s="8"/>
      <c r="KOF62" s="8"/>
      <c r="KOG62" s="8"/>
      <c r="KOH62" s="8"/>
      <c r="KOI62" s="8"/>
      <c r="KOJ62" s="8"/>
      <c r="KOK62" s="8"/>
      <c r="KOL62" s="8"/>
      <c r="KOM62" s="8"/>
      <c r="KON62" s="8"/>
      <c r="KOO62" s="8"/>
      <c r="KOP62" s="8"/>
      <c r="KOQ62" s="8"/>
      <c r="KOR62" s="8"/>
      <c r="KOS62" s="8"/>
      <c r="KOT62" s="8"/>
      <c r="KOU62" s="8"/>
      <c r="KOV62" s="8"/>
      <c r="KOW62" s="8"/>
      <c r="KOX62" s="8"/>
      <c r="KOY62" s="8"/>
      <c r="KOZ62" s="8"/>
      <c r="KPA62" s="8"/>
      <c r="KPB62" s="8"/>
      <c r="KPC62" s="8"/>
      <c r="KPD62" s="8"/>
      <c r="KPE62" s="8"/>
      <c r="KPF62" s="8"/>
      <c r="KPG62" s="8"/>
      <c r="KPH62" s="8"/>
      <c r="KPI62" s="8"/>
      <c r="KPJ62" s="8"/>
      <c r="KPK62" s="8"/>
      <c r="KPL62" s="8"/>
      <c r="KPM62" s="8"/>
      <c r="KPN62" s="8"/>
      <c r="KPO62" s="8"/>
      <c r="KPP62" s="8"/>
      <c r="KPQ62" s="8"/>
      <c r="KPR62" s="8"/>
      <c r="KPS62" s="8"/>
      <c r="KPT62" s="8"/>
      <c r="KPU62" s="8"/>
      <c r="KPV62" s="8"/>
      <c r="KPW62" s="8"/>
      <c r="KPX62" s="8"/>
      <c r="KPY62" s="8"/>
      <c r="KPZ62" s="8"/>
      <c r="KQA62" s="8"/>
      <c r="KQB62" s="8"/>
      <c r="KQC62" s="8"/>
      <c r="KQD62" s="8"/>
      <c r="KQE62" s="8"/>
      <c r="KQF62" s="8"/>
      <c r="KQG62" s="8"/>
      <c r="KQH62" s="8"/>
      <c r="KQI62" s="8"/>
      <c r="KQJ62" s="8"/>
      <c r="KQK62" s="8"/>
      <c r="KQL62" s="8"/>
      <c r="KQM62" s="8"/>
      <c r="KQN62" s="8"/>
      <c r="KQO62" s="8"/>
      <c r="KQP62" s="8"/>
      <c r="KQQ62" s="8"/>
      <c r="KQR62" s="8"/>
      <c r="KQS62" s="8"/>
      <c r="KQT62" s="8"/>
      <c r="KQU62" s="8"/>
      <c r="KQV62" s="8"/>
      <c r="KQW62" s="8"/>
      <c r="KQX62" s="8"/>
      <c r="KQY62" s="8"/>
      <c r="KQZ62" s="8"/>
      <c r="KRA62" s="8"/>
      <c r="KRB62" s="8"/>
      <c r="KRC62" s="8"/>
      <c r="KRD62" s="8"/>
      <c r="KRE62" s="8"/>
      <c r="KRF62" s="8"/>
      <c r="KRG62" s="8"/>
      <c r="KRH62" s="8"/>
      <c r="KRI62" s="8"/>
      <c r="KRJ62" s="8"/>
      <c r="KRK62" s="8"/>
      <c r="KRL62" s="8"/>
      <c r="KRM62" s="8"/>
      <c r="KRN62" s="8"/>
      <c r="KRO62" s="8"/>
      <c r="KRP62" s="8"/>
      <c r="KRQ62" s="8"/>
      <c r="KRR62" s="8"/>
      <c r="KRS62" s="8"/>
      <c r="KRT62" s="8"/>
      <c r="KRU62" s="8"/>
      <c r="KRV62" s="8"/>
      <c r="KRW62" s="8"/>
      <c r="KRX62" s="8"/>
      <c r="KRY62" s="8"/>
      <c r="KRZ62" s="8"/>
      <c r="KSA62" s="8"/>
      <c r="KSB62" s="8"/>
      <c r="KSC62" s="8"/>
      <c r="KSD62" s="8"/>
      <c r="KSE62" s="8"/>
      <c r="KSF62" s="8"/>
      <c r="KSG62" s="8"/>
      <c r="KSH62" s="8"/>
      <c r="KSI62" s="8"/>
      <c r="KSJ62" s="8"/>
      <c r="KSK62" s="8"/>
      <c r="KSL62" s="8"/>
      <c r="KSM62" s="8"/>
      <c r="KSN62" s="8"/>
      <c r="KSO62" s="8"/>
      <c r="KSP62" s="8"/>
      <c r="KSQ62" s="8"/>
      <c r="KSR62" s="8"/>
      <c r="KSS62" s="8"/>
      <c r="KST62" s="8"/>
      <c r="KSU62" s="8"/>
      <c r="KSV62" s="8"/>
      <c r="KSW62" s="8"/>
      <c r="KSX62" s="8"/>
      <c r="KSY62" s="8"/>
      <c r="KSZ62" s="8"/>
      <c r="KTA62" s="8"/>
      <c r="KTB62" s="8"/>
      <c r="KTC62" s="8"/>
      <c r="KTD62" s="8"/>
      <c r="KTE62" s="8"/>
      <c r="KTF62" s="8"/>
      <c r="KTG62" s="8"/>
      <c r="KTH62" s="8"/>
      <c r="KTI62" s="8"/>
      <c r="KTJ62" s="8"/>
      <c r="KTK62" s="8"/>
      <c r="KTL62" s="8"/>
      <c r="KTM62" s="8"/>
      <c r="KTN62" s="8"/>
      <c r="KTO62" s="8"/>
      <c r="KTP62" s="8"/>
      <c r="KTQ62" s="8"/>
      <c r="KTR62" s="8"/>
      <c r="KTS62" s="8"/>
      <c r="KTT62" s="8"/>
      <c r="KTU62" s="8"/>
      <c r="KTV62" s="8"/>
      <c r="KTW62" s="8"/>
      <c r="KTX62" s="8"/>
      <c r="KTY62" s="8"/>
      <c r="KTZ62" s="8"/>
      <c r="KUA62" s="8"/>
      <c r="KUB62" s="8"/>
      <c r="KUC62" s="8"/>
      <c r="KUD62" s="8"/>
      <c r="KUE62" s="8"/>
      <c r="KUF62" s="8"/>
      <c r="KUG62" s="8"/>
      <c r="KUH62" s="8"/>
      <c r="KUI62" s="8"/>
      <c r="KUJ62" s="8"/>
      <c r="KUK62" s="8"/>
      <c r="KUL62" s="8"/>
      <c r="KUM62" s="8"/>
      <c r="KUN62" s="8"/>
      <c r="KUO62" s="8"/>
      <c r="KUP62" s="8"/>
      <c r="KUQ62" s="8"/>
      <c r="KUR62" s="8"/>
      <c r="KUS62" s="8"/>
      <c r="KUT62" s="8"/>
      <c r="KUU62" s="8"/>
      <c r="KUV62" s="8"/>
      <c r="KUW62" s="8"/>
      <c r="KUX62" s="8"/>
      <c r="KUY62" s="8"/>
      <c r="KUZ62" s="8"/>
      <c r="KVA62" s="8"/>
      <c r="KVB62" s="8"/>
      <c r="KVC62" s="8"/>
      <c r="KVD62" s="8"/>
      <c r="KVE62" s="8"/>
      <c r="KVF62" s="8"/>
      <c r="KVG62" s="8"/>
      <c r="KVH62" s="8"/>
      <c r="KVI62" s="8"/>
      <c r="KVJ62" s="8"/>
      <c r="KVK62" s="8"/>
      <c r="KVL62" s="8"/>
      <c r="KVM62" s="8"/>
      <c r="KVN62" s="8"/>
      <c r="KVO62" s="8"/>
      <c r="KVP62" s="8"/>
      <c r="KVQ62" s="8"/>
      <c r="KVR62" s="8"/>
      <c r="KVS62" s="8"/>
      <c r="KVT62" s="8"/>
      <c r="KVU62" s="8"/>
      <c r="KVV62" s="8"/>
      <c r="KVW62" s="8"/>
      <c r="KVX62" s="8"/>
      <c r="KVY62" s="8"/>
      <c r="KVZ62" s="8"/>
      <c r="KWA62" s="8"/>
      <c r="KWB62" s="8"/>
      <c r="KWC62" s="8"/>
      <c r="KWD62" s="8"/>
      <c r="KWE62" s="8"/>
      <c r="KWF62" s="8"/>
      <c r="KWG62" s="8"/>
      <c r="KWH62" s="8"/>
      <c r="KWI62" s="8"/>
      <c r="KWJ62" s="8"/>
      <c r="KWK62" s="8"/>
      <c r="KWL62" s="8"/>
      <c r="KWM62" s="8"/>
      <c r="KWN62" s="8"/>
      <c r="KWO62" s="8"/>
      <c r="KWP62" s="8"/>
      <c r="KWQ62" s="8"/>
      <c r="KWR62" s="8"/>
      <c r="KWS62" s="8"/>
      <c r="KWT62" s="8"/>
      <c r="KWU62" s="8"/>
      <c r="KWV62" s="8"/>
      <c r="KWW62" s="8"/>
      <c r="KWX62" s="8"/>
      <c r="KWY62" s="8"/>
      <c r="KWZ62" s="8"/>
      <c r="KXA62" s="8"/>
      <c r="KXB62" s="8"/>
      <c r="KXC62" s="8"/>
      <c r="KXD62" s="8"/>
      <c r="KXE62" s="8"/>
      <c r="KXF62" s="8"/>
      <c r="KXG62" s="8"/>
      <c r="KXH62" s="8"/>
      <c r="KXI62" s="8"/>
      <c r="KXJ62" s="8"/>
      <c r="KXK62" s="8"/>
      <c r="KXL62" s="8"/>
      <c r="KXM62" s="8"/>
      <c r="KXN62" s="8"/>
      <c r="KXO62" s="8"/>
      <c r="KXP62" s="8"/>
      <c r="KXQ62" s="8"/>
      <c r="KXR62" s="8"/>
      <c r="KXS62" s="8"/>
      <c r="KXT62" s="8"/>
      <c r="KXU62" s="8"/>
      <c r="KXV62" s="8"/>
      <c r="KXW62" s="8"/>
      <c r="KXX62" s="8"/>
      <c r="KXY62" s="8"/>
      <c r="KXZ62" s="8"/>
      <c r="KYA62" s="8"/>
      <c r="KYB62" s="8"/>
      <c r="KYC62" s="8"/>
      <c r="KYD62" s="8"/>
      <c r="KYE62" s="8"/>
      <c r="KYF62" s="8"/>
      <c r="KYG62" s="8"/>
      <c r="KYH62" s="8"/>
      <c r="KYI62" s="8"/>
      <c r="KYJ62" s="8"/>
      <c r="KYK62" s="8"/>
      <c r="KYL62" s="8"/>
      <c r="KYM62" s="8"/>
      <c r="KYN62" s="8"/>
      <c r="KYO62" s="8"/>
      <c r="KYP62" s="8"/>
      <c r="KYQ62" s="8"/>
      <c r="KYR62" s="8"/>
      <c r="KYS62" s="8"/>
      <c r="KYT62" s="8"/>
      <c r="KYU62" s="8"/>
      <c r="KYV62" s="8"/>
      <c r="KYW62" s="8"/>
      <c r="KYX62" s="8"/>
      <c r="KYY62" s="8"/>
      <c r="KYZ62" s="8"/>
      <c r="KZA62" s="8"/>
      <c r="KZB62" s="8"/>
      <c r="KZC62" s="8"/>
      <c r="KZD62" s="8"/>
      <c r="KZE62" s="8"/>
      <c r="KZF62" s="8"/>
      <c r="KZG62" s="8"/>
      <c r="KZH62" s="8"/>
      <c r="KZI62" s="8"/>
      <c r="KZJ62" s="8"/>
      <c r="KZK62" s="8"/>
      <c r="KZL62" s="8"/>
      <c r="KZM62" s="8"/>
      <c r="KZN62" s="8"/>
      <c r="KZO62" s="8"/>
      <c r="KZP62" s="8"/>
      <c r="KZQ62" s="8"/>
      <c r="KZR62" s="8"/>
      <c r="KZS62" s="8"/>
      <c r="KZT62" s="8"/>
      <c r="KZU62" s="8"/>
      <c r="KZV62" s="8"/>
      <c r="KZW62" s="8"/>
      <c r="KZX62" s="8"/>
      <c r="KZY62" s="8"/>
      <c r="KZZ62" s="8"/>
      <c r="LAA62" s="8"/>
      <c r="LAB62" s="8"/>
      <c r="LAC62" s="8"/>
      <c r="LAD62" s="8"/>
      <c r="LAE62" s="8"/>
      <c r="LAF62" s="8"/>
      <c r="LAG62" s="8"/>
      <c r="LAH62" s="8"/>
      <c r="LAI62" s="8"/>
      <c r="LAJ62" s="8"/>
      <c r="LAK62" s="8"/>
      <c r="LAL62" s="8"/>
      <c r="LAM62" s="8"/>
      <c r="LAN62" s="8"/>
      <c r="LAO62" s="8"/>
      <c r="LAP62" s="8"/>
      <c r="LAQ62" s="8"/>
      <c r="LAR62" s="8"/>
      <c r="LAS62" s="8"/>
      <c r="LAT62" s="8"/>
      <c r="LAU62" s="8"/>
      <c r="LAV62" s="8"/>
      <c r="LAW62" s="8"/>
      <c r="LAX62" s="8"/>
      <c r="LAY62" s="8"/>
      <c r="LAZ62" s="8"/>
      <c r="LBA62" s="8"/>
      <c r="LBB62" s="8"/>
      <c r="LBC62" s="8"/>
      <c r="LBD62" s="8"/>
      <c r="LBE62" s="8"/>
      <c r="LBF62" s="8"/>
      <c r="LBG62" s="8"/>
      <c r="LBH62" s="8"/>
      <c r="LBI62" s="8"/>
      <c r="LBJ62" s="8"/>
      <c r="LBK62" s="8"/>
      <c r="LBL62" s="8"/>
      <c r="LBM62" s="8"/>
      <c r="LBN62" s="8"/>
      <c r="LBO62" s="8"/>
      <c r="LBP62" s="8"/>
      <c r="LBQ62" s="8"/>
      <c r="LBR62" s="8"/>
      <c r="LBS62" s="8"/>
      <c r="LBT62" s="8"/>
      <c r="LBU62" s="8"/>
      <c r="LBV62" s="8"/>
      <c r="LBW62" s="8"/>
      <c r="LBX62" s="8"/>
      <c r="LBY62" s="8"/>
      <c r="LBZ62" s="8"/>
      <c r="LCA62" s="8"/>
      <c r="LCB62" s="8"/>
      <c r="LCC62" s="8"/>
      <c r="LCD62" s="8"/>
      <c r="LCE62" s="8"/>
      <c r="LCF62" s="8"/>
      <c r="LCG62" s="8"/>
      <c r="LCH62" s="8"/>
      <c r="LCI62" s="8"/>
      <c r="LCJ62" s="8"/>
      <c r="LCK62" s="8"/>
      <c r="LCL62" s="8"/>
      <c r="LCM62" s="8"/>
      <c r="LCN62" s="8"/>
      <c r="LCO62" s="8"/>
      <c r="LCP62" s="8"/>
      <c r="LCQ62" s="8"/>
      <c r="LCR62" s="8"/>
      <c r="LCS62" s="8"/>
      <c r="LCT62" s="8"/>
      <c r="LCU62" s="8"/>
      <c r="LCV62" s="8"/>
      <c r="LCW62" s="8"/>
      <c r="LCX62" s="8"/>
      <c r="LCY62" s="8"/>
      <c r="LCZ62" s="8"/>
      <c r="LDA62" s="8"/>
      <c r="LDB62" s="8"/>
      <c r="LDC62" s="8"/>
      <c r="LDD62" s="8"/>
      <c r="LDE62" s="8"/>
      <c r="LDF62" s="8"/>
      <c r="LDG62" s="8"/>
      <c r="LDH62" s="8"/>
      <c r="LDI62" s="8"/>
      <c r="LDJ62" s="8"/>
      <c r="LDK62" s="8"/>
      <c r="LDL62" s="8"/>
      <c r="LDM62" s="8"/>
      <c r="LDN62" s="8"/>
      <c r="LDO62" s="8"/>
      <c r="LDP62" s="8"/>
      <c r="LDQ62" s="8"/>
      <c r="LDR62" s="8"/>
      <c r="LDS62" s="8"/>
      <c r="LDT62" s="8"/>
      <c r="LDU62" s="8"/>
      <c r="LDV62" s="8"/>
      <c r="LDW62" s="8"/>
      <c r="LDX62" s="8"/>
      <c r="LDY62" s="8"/>
      <c r="LDZ62" s="8"/>
      <c r="LEA62" s="8"/>
      <c r="LEB62" s="8"/>
      <c r="LEC62" s="8"/>
      <c r="LED62" s="8"/>
      <c r="LEE62" s="8"/>
      <c r="LEF62" s="8"/>
      <c r="LEG62" s="8"/>
      <c r="LEH62" s="8"/>
      <c r="LEI62" s="8"/>
      <c r="LEJ62" s="8"/>
      <c r="LEK62" s="8"/>
      <c r="LEL62" s="8"/>
      <c r="LEM62" s="8"/>
      <c r="LEN62" s="8"/>
      <c r="LEO62" s="8"/>
      <c r="LEP62" s="8"/>
      <c r="LEQ62" s="8"/>
      <c r="LER62" s="8"/>
      <c r="LES62" s="8"/>
      <c r="LET62" s="8"/>
      <c r="LEU62" s="8"/>
      <c r="LEV62" s="8"/>
      <c r="LEW62" s="8"/>
      <c r="LEX62" s="8"/>
      <c r="LEY62" s="8"/>
      <c r="LEZ62" s="8"/>
      <c r="LFA62" s="8"/>
      <c r="LFB62" s="8"/>
      <c r="LFC62" s="8"/>
      <c r="LFD62" s="8"/>
      <c r="LFE62" s="8"/>
      <c r="LFF62" s="8"/>
      <c r="LFG62" s="8"/>
      <c r="LFH62" s="8"/>
      <c r="LFI62" s="8"/>
      <c r="LFJ62" s="8"/>
      <c r="LFK62" s="8"/>
      <c r="LFL62" s="8"/>
      <c r="LFM62" s="8"/>
      <c r="LFN62" s="8"/>
      <c r="LFO62" s="8"/>
      <c r="LFP62" s="8"/>
      <c r="LFQ62" s="8"/>
      <c r="LFR62" s="8"/>
      <c r="LFS62" s="8"/>
      <c r="LFT62" s="8"/>
      <c r="LFU62" s="8"/>
      <c r="LFV62" s="8"/>
      <c r="LFW62" s="8"/>
      <c r="LFX62" s="8"/>
      <c r="LFY62" s="8"/>
      <c r="LFZ62" s="8"/>
      <c r="LGA62" s="8"/>
      <c r="LGB62" s="8"/>
      <c r="LGC62" s="8"/>
      <c r="LGD62" s="8"/>
      <c r="LGE62" s="8"/>
      <c r="LGF62" s="8"/>
      <c r="LGG62" s="8"/>
      <c r="LGH62" s="8"/>
      <c r="LGI62" s="8"/>
      <c r="LGJ62" s="8"/>
      <c r="LGK62" s="8"/>
      <c r="LGL62" s="8"/>
      <c r="LGM62" s="8"/>
      <c r="LGN62" s="8"/>
      <c r="LGO62" s="8"/>
      <c r="LGP62" s="8"/>
      <c r="LGQ62" s="8"/>
      <c r="LGR62" s="8"/>
      <c r="LGS62" s="8"/>
      <c r="LGT62" s="8"/>
      <c r="LGU62" s="8"/>
      <c r="LGV62" s="8"/>
      <c r="LGW62" s="8"/>
      <c r="LGX62" s="8"/>
      <c r="LGY62" s="8"/>
      <c r="LGZ62" s="8"/>
      <c r="LHA62" s="8"/>
      <c r="LHB62" s="8"/>
      <c r="LHC62" s="8"/>
      <c r="LHD62" s="8"/>
      <c r="LHE62" s="8"/>
      <c r="LHF62" s="8"/>
      <c r="LHG62" s="8"/>
      <c r="LHH62" s="8"/>
      <c r="LHI62" s="8"/>
      <c r="LHJ62" s="8"/>
      <c r="LHK62" s="8"/>
      <c r="LHL62" s="8"/>
      <c r="LHM62" s="8"/>
      <c r="LHN62" s="8"/>
      <c r="LHO62" s="8"/>
      <c r="LHP62" s="8"/>
      <c r="LHQ62" s="8"/>
      <c r="LHR62" s="8"/>
      <c r="LHS62" s="8"/>
      <c r="LHT62" s="8"/>
      <c r="LHU62" s="8"/>
      <c r="LHV62" s="8"/>
      <c r="LHW62" s="8"/>
      <c r="LHX62" s="8"/>
      <c r="LHY62" s="8"/>
      <c r="LHZ62" s="8"/>
      <c r="LIA62" s="8"/>
      <c r="LIB62" s="8"/>
      <c r="LIC62" s="8"/>
      <c r="LID62" s="8"/>
      <c r="LIE62" s="8"/>
      <c r="LIF62" s="8"/>
      <c r="LIG62" s="8"/>
      <c r="LIH62" s="8"/>
      <c r="LII62" s="8"/>
      <c r="LIJ62" s="8"/>
      <c r="LIK62" s="8"/>
      <c r="LIL62" s="8"/>
      <c r="LIM62" s="8"/>
      <c r="LIN62" s="8"/>
      <c r="LIO62" s="8"/>
      <c r="LIP62" s="8"/>
      <c r="LIQ62" s="8"/>
      <c r="LIR62" s="8"/>
      <c r="LIS62" s="8"/>
      <c r="LIT62" s="8"/>
      <c r="LIU62" s="8"/>
      <c r="LIV62" s="8"/>
      <c r="LIW62" s="8"/>
      <c r="LIX62" s="8"/>
      <c r="LIY62" s="8"/>
      <c r="LIZ62" s="8"/>
      <c r="LJA62" s="8"/>
      <c r="LJB62" s="8"/>
      <c r="LJC62" s="8"/>
      <c r="LJD62" s="8"/>
      <c r="LJE62" s="8"/>
      <c r="LJF62" s="8"/>
      <c r="LJG62" s="8"/>
      <c r="LJH62" s="8"/>
      <c r="LJI62" s="8"/>
      <c r="LJJ62" s="8"/>
      <c r="LJK62" s="8"/>
      <c r="LJL62" s="8"/>
      <c r="LJM62" s="8"/>
      <c r="LJN62" s="8"/>
      <c r="LJO62" s="8"/>
      <c r="LJP62" s="8"/>
      <c r="LJQ62" s="8"/>
      <c r="LJR62" s="8"/>
      <c r="LJS62" s="8"/>
      <c r="LJT62" s="8"/>
      <c r="LJU62" s="8"/>
      <c r="LJV62" s="8"/>
      <c r="LJW62" s="8"/>
      <c r="LJX62" s="8"/>
      <c r="LJY62" s="8"/>
      <c r="LJZ62" s="8"/>
      <c r="LKA62" s="8"/>
      <c r="LKB62" s="8"/>
      <c r="LKC62" s="8"/>
      <c r="LKD62" s="8"/>
      <c r="LKE62" s="8"/>
      <c r="LKF62" s="8"/>
      <c r="LKG62" s="8"/>
      <c r="LKH62" s="8"/>
      <c r="LKI62" s="8"/>
      <c r="LKJ62" s="8"/>
      <c r="LKK62" s="8"/>
      <c r="LKL62" s="8"/>
      <c r="LKM62" s="8"/>
      <c r="LKN62" s="8"/>
      <c r="LKO62" s="8"/>
      <c r="LKP62" s="8"/>
      <c r="LKQ62" s="8"/>
      <c r="LKR62" s="8"/>
      <c r="LKS62" s="8"/>
      <c r="LKT62" s="8"/>
      <c r="LKU62" s="8"/>
      <c r="LKV62" s="8"/>
      <c r="LKW62" s="8"/>
      <c r="LKX62" s="8"/>
      <c r="LKY62" s="8"/>
      <c r="LKZ62" s="8"/>
      <c r="LLA62" s="8"/>
      <c r="LLB62" s="8"/>
      <c r="LLC62" s="8"/>
      <c r="LLD62" s="8"/>
      <c r="LLE62" s="8"/>
      <c r="LLF62" s="8"/>
      <c r="LLG62" s="8"/>
      <c r="LLH62" s="8"/>
      <c r="LLI62" s="8"/>
      <c r="LLJ62" s="8"/>
      <c r="LLK62" s="8"/>
      <c r="LLL62" s="8"/>
      <c r="LLM62" s="8"/>
      <c r="LLN62" s="8"/>
      <c r="LLO62" s="8"/>
      <c r="LLP62" s="8"/>
      <c r="LLQ62" s="8"/>
      <c r="LLR62" s="8"/>
      <c r="LLS62" s="8"/>
      <c r="LLT62" s="8"/>
      <c r="LLU62" s="8"/>
      <c r="LLV62" s="8"/>
      <c r="LLW62" s="8"/>
      <c r="LLX62" s="8"/>
      <c r="LLY62" s="8"/>
      <c r="LLZ62" s="8"/>
      <c r="LMA62" s="8"/>
      <c r="LMB62" s="8"/>
      <c r="LMC62" s="8"/>
      <c r="LMD62" s="8"/>
      <c r="LME62" s="8"/>
      <c r="LMF62" s="8"/>
      <c r="LMG62" s="8"/>
      <c r="LMH62" s="8"/>
      <c r="LMI62" s="8"/>
      <c r="LMJ62" s="8"/>
      <c r="LMK62" s="8"/>
      <c r="LML62" s="8"/>
      <c r="LMM62" s="8"/>
      <c r="LMN62" s="8"/>
      <c r="LMO62" s="8"/>
      <c r="LMP62" s="8"/>
      <c r="LMQ62" s="8"/>
      <c r="LMR62" s="8"/>
      <c r="LMS62" s="8"/>
      <c r="LMT62" s="8"/>
      <c r="LMU62" s="8"/>
      <c r="LMV62" s="8"/>
      <c r="LMW62" s="8"/>
      <c r="LMX62" s="8"/>
      <c r="LMY62" s="8"/>
      <c r="LMZ62" s="8"/>
      <c r="LNA62" s="8"/>
      <c r="LNB62" s="8"/>
      <c r="LNC62" s="8"/>
      <c r="LND62" s="8"/>
      <c r="LNE62" s="8"/>
      <c r="LNF62" s="8"/>
      <c r="LNG62" s="8"/>
      <c r="LNH62" s="8"/>
      <c r="LNI62" s="8"/>
      <c r="LNJ62" s="8"/>
      <c r="LNK62" s="8"/>
      <c r="LNL62" s="8"/>
      <c r="LNM62" s="8"/>
      <c r="LNN62" s="8"/>
      <c r="LNO62" s="8"/>
      <c r="LNP62" s="8"/>
      <c r="LNQ62" s="8"/>
      <c r="LNR62" s="8"/>
      <c r="LNS62" s="8"/>
      <c r="LNT62" s="8"/>
      <c r="LNU62" s="8"/>
      <c r="LNV62" s="8"/>
      <c r="LNW62" s="8"/>
      <c r="LNX62" s="8"/>
      <c r="LNY62" s="8"/>
      <c r="LNZ62" s="8"/>
      <c r="LOA62" s="8"/>
      <c r="LOB62" s="8"/>
      <c r="LOC62" s="8"/>
      <c r="LOD62" s="8"/>
      <c r="LOE62" s="8"/>
      <c r="LOF62" s="8"/>
      <c r="LOG62" s="8"/>
      <c r="LOH62" s="8"/>
      <c r="LOI62" s="8"/>
      <c r="LOJ62" s="8"/>
      <c r="LOK62" s="8"/>
      <c r="LOL62" s="8"/>
      <c r="LOM62" s="8"/>
      <c r="LON62" s="8"/>
      <c r="LOO62" s="8"/>
      <c r="LOP62" s="8"/>
      <c r="LOQ62" s="8"/>
      <c r="LOR62" s="8"/>
      <c r="LOS62" s="8"/>
      <c r="LOT62" s="8"/>
      <c r="LOU62" s="8"/>
      <c r="LOV62" s="8"/>
      <c r="LOW62" s="8"/>
      <c r="LOX62" s="8"/>
      <c r="LOY62" s="8"/>
      <c r="LOZ62" s="8"/>
      <c r="LPA62" s="8"/>
      <c r="LPB62" s="8"/>
      <c r="LPC62" s="8"/>
      <c r="LPD62" s="8"/>
      <c r="LPE62" s="8"/>
      <c r="LPF62" s="8"/>
      <c r="LPG62" s="8"/>
      <c r="LPH62" s="8"/>
      <c r="LPI62" s="8"/>
      <c r="LPJ62" s="8"/>
      <c r="LPK62" s="8"/>
      <c r="LPL62" s="8"/>
      <c r="LPM62" s="8"/>
      <c r="LPN62" s="8"/>
      <c r="LPO62" s="8"/>
      <c r="LPP62" s="8"/>
      <c r="LPQ62" s="8"/>
      <c r="LPR62" s="8"/>
      <c r="LPS62" s="8"/>
      <c r="LPT62" s="8"/>
      <c r="LPU62" s="8"/>
      <c r="LPV62" s="8"/>
      <c r="LPW62" s="8"/>
      <c r="LPX62" s="8"/>
      <c r="LPY62" s="8"/>
      <c r="LPZ62" s="8"/>
      <c r="LQA62" s="8"/>
      <c r="LQB62" s="8"/>
      <c r="LQC62" s="8"/>
      <c r="LQD62" s="8"/>
      <c r="LQE62" s="8"/>
      <c r="LQF62" s="8"/>
      <c r="LQG62" s="8"/>
      <c r="LQH62" s="8"/>
      <c r="LQI62" s="8"/>
      <c r="LQJ62" s="8"/>
      <c r="LQK62" s="8"/>
      <c r="LQL62" s="8"/>
      <c r="LQM62" s="8"/>
      <c r="LQN62" s="8"/>
      <c r="LQO62" s="8"/>
      <c r="LQP62" s="8"/>
      <c r="LQQ62" s="8"/>
      <c r="LQR62" s="8"/>
      <c r="LQS62" s="8"/>
      <c r="LQT62" s="8"/>
      <c r="LQU62" s="8"/>
      <c r="LQV62" s="8"/>
      <c r="LQW62" s="8"/>
      <c r="LQX62" s="8"/>
      <c r="LQY62" s="8"/>
      <c r="LQZ62" s="8"/>
      <c r="LRA62" s="8"/>
      <c r="LRB62" s="8"/>
      <c r="LRC62" s="8"/>
      <c r="LRD62" s="8"/>
      <c r="LRE62" s="8"/>
      <c r="LRF62" s="8"/>
      <c r="LRG62" s="8"/>
      <c r="LRH62" s="8"/>
      <c r="LRI62" s="8"/>
      <c r="LRJ62" s="8"/>
      <c r="LRK62" s="8"/>
      <c r="LRL62" s="8"/>
      <c r="LRM62" s="8"/>
      <c r="LRN62" s="8"/>
      <c r="LRO62" s="8"/>
      <c r="LRP62" s="8"/>
      <c r="LRQ62" s="8"/>
      <c r="LRR62" s="8"/>
      <c r="LRS62" s="8"/>
      <c r="LRT62" s="8"/>
      <c r="LRU62" s="8"/>
      <c r="LRV62" s="8"/>
      <c r="LRW62" s="8"/>
      <c r="LRX62" s="8"/>
      <c r="LRY62" s="8"/>
      <c r="LRZ62" s="8"/>
      <c r="LSA62" s="8"/>
      <c r="LSB62" s="8"/>
      <c r="LSC62" s="8"/>
      <c r="LSD62" s="8"/>
      <c r="LSE62" s="8"/>
      <c r="LSF62" s="8"/>
      <c r="LSG62" s="8"/>
      <c r="LSH62" s="8"/>
      <c r="LSI62" s="8"/>
      <c r="LSJ62" s="8"/>
      <c r="LSK62" s="8"/>
      <c r="LSL62" s="8"/>
      <c r="LSM62" s="8"/>
      <c r="LSN62" s="8"/>
      <c r="LSO62" s="8"/>
      <c r="LSP62" s="8"/>
      <c r="LSQ62" s="8"/>
      <c r="LSR62" s="8"/>
      <c r="LSS62" s="8"/>
      <c r="LST62" s="8"/>
      <c r="LSU62" s="8"/>
      <c r="LSV62" s="8"/>
      <c r="LSW62" s="8"/>
      <c r="LSX62" s="8"/>
      <c r="LSY62" s="8"/>
      <c r="LSZ62" s="8"/>
      <c r="LTA62" s="8"/>
      <c r="LTB62" s="8"/>
      <c r="LTC62" s="8"/>
      <c r="LTD62" s="8"/>
      <c r="LTE62" s="8"/>
      <c r="LTF62" s="8"/>
      <c r="LTG62" s="8"/>
      <c r="LTH62" s="8"/>
      <c r="LTI62" s="8"/>
      <c r="LTJ62" s="8"/>
      <c r="LTK62" s="8"/>
      <c r="LTL62" s="8"/>
      <c r="LTM62" s="8"/>
      <c r="LTN62" s="8"/>
      <c r="LTO62" s="8"/>
      <c r="LTP62" s="8"/>
      <c r="LTQ62" s="8"/>
      <c r="LTR62" s="8"/>
      <c r="LTS62" s="8"/>
      <c r="LTT62" s="8"/>
      <c r="LTU62" s="8"/>
      <c r="LTV62" s="8"/>
      <c r="LTW62" s="8"/>
      <c r="LTX62" s="8"/>
      <c r="LTY62" s="8"/>
      <c r="LTZ62" s="8"/>
      <c r="LUA62" s="8"/>
      <c r="LUB62" s="8"/>
      <c r="LUC62" s="8"/>
      <c r="LUD62" s="8"/>
      <c r="LUE62" s="8"/>
      <c r="LUF62" s="8"/>
      <c r="LUG62" s="8"/>
      <c r="LUH62" s="8"/>
      <c r="LUI62" s="8"/>
      <c r="LUJ62" s="8"/>
      <c r="LUK62" s="8"/>
      <c r="LUL62" s="8"/>
      <c r="LUM62" s="8"/>
      <c r="LUN62" s="8"/>
      <c r="LUO62" s="8"/>
      <c r="LUP62" s="8"/>
      <c r="LUQ62" s="8"/>
      <c r="LUR62" s="8"/>
      <c r="LUS62" s="8"/>
      <c r="LUT62" s="8"/>
      <c r="LUU62" s="8"/>
      <c r="LUV62" s="8"/>
      <c r="LUW62" s="8"/>
      <c r="LUX62" s="8"/>
      <c r="LUY62" s="8"/>
      <c r="LUZ62" s="8"/>
      <c r="LVA62" s="8"/>
      <c r="LVB62" s="8"/>
      <c r="LVC62" s="8"/>
      <c r="LVD62" s="8"/>
      <c r="LVE62" s="8"/>
      <c r="LVF62" s="8"/>
      <c r="LVG62" s="8"/>
      <c r="LVH62" s="8"/>
      <c r="LVI62" s="8"/>
      <c r="LVJ62" s="8"/>
      <c r="LVK62" s="8"/>
      <c r="LVL62" s="8"/>
      <c r="LVM62" s="8"/>
      <c r="LVN62" s="8"/>
      <c r="LVO62" s="8"/>
      <c r="LVP62" s="8"/>
      <c r="LVQ62" s="8"/>
      <c r="LVR62" s="8"/>
      <c r="LVS62" s="8"/>
      <c r="LVT62" s="8"/>
      <c r="LVU62" s="8"/>
      <c r="LVV62" s="8"/>
      <c r="LVW62" s="8"/>
      <c r="LVX62" s="8"/>
      <c r="LVY62" s="8"/>
      <c r="LVZ62" s="8"/>
      <c r="LWA62" s="8"/>
      <c r="LWB62" s="8"/>
      <c r="LWC62" s="8"/>
      <c r="LWD62" s="8"/>
      <c r="LWE62" s="8"/>
      <c r="LWF62" s="8"/>
      <c r="LWG62" s="8"/>
      <c r="LWH62" s="8"/>
      <c r="LWI62" s="8"/>
      <c r="LWJ62" s="8"/>
      <c r="LWK62" s="8"/>
      <c r="LWL62" s="8"/>
      <c r="LWM62" s="8"/>
      <c r="LWN62" s="8"/>
      <c r="LWO62" s="8"/>
      <c r="LWP62" s="8"/>
      <c r="LWQ62" s="8"/>
      <c r="LWR62" s="8"/>
      <c r="LWS62" s="8"/>
      <c r="LWT62" s="8"/>
      <c r="LWU62" s="8"/>
      <c r="LWV62" s="8"/>
      <c r="LWW62" s="8"/>
      <c r="LWX62" s="8"/>
      <c r="LWY62" s="8"/>
      <c r="LWZ62" s="8"/>
      <c r="LXA62" s="8"/>
      <c r="LXB62" s="8"/>
      <c r="LXC62" s="8"/>
      <c r="LXD62" s="8"/>
      <c r="LXE62" s="8"/>
      <c r="LXF62" s="8"/>
      <c r="LXG62" s="8"/>
      <c r="LXH62" s="8"/>
      <c r="LXI62" s="8"/>
      <c r="LXJ62" s="8"/>
      <c r="LXK62" s="8"/>
      <c r="LXL62" s="8"/>
      <c r="LXM62" s="8"/>
      <c r="LXN62" s="8"/>
      <c r="LXO62" s="8"/>
      <c r="LXP62" s="8"/>
      <c r="LXQ62" s="8"/>
      <c r="LXR62" s="8"/>
      <c r="LXS62" s="8"/>
      <c r="LXT62" s="8"/>
      <c r="LXU62" s="8"/>
      <c r="LXV62" s="8"/>
      <c r="LXW62" s="8"/>
      <c r="LXX62" s="8"/>
      <c r="LXY62" s="8"/>
      <c r="LXZ62" s="8"/>
      <c r="LYA62" s="8"/>
      <c r="LYB62" s="8"/>
      <c r="LYC62" s="8"/>
      <c r="LYD62" s="8"/>
      <c r="LYE62" s="8"/>
      <c r="LYF62" s="8"/>
      <c r="LYG62" s="8"/>
      <c r="LYH62" s="8"/>
      <c r="LYI62" s="8"/>
      <c r="LYJ62" s="8"/>
      <c r="LYK62" s="8"/>
      <c r="LYL62" s="8"/>
      <c r="LYM62" s="8"/>
      <c r="LYN62" s="8"/>
      <c r="LYO62" s="8"/>
      <c r="LYP62" s="8"/>
      <c r="LYQ62" s="8"/>
      <c r="LYR62" s="8"/>
      <c r="LYS62" s="8"/>
      <c r="LYT62" s="8"/>
      <c r="LYU62" s="8"/>
      <c r="LYV62" s="8"/>
      <c r="LYW62" s="8"/>
      <c r="LYX62" s="8"/>
      <c r="LYY62" s="8"/>
      <c r="LYZ62" s="8"/>
      <c r="LZA62" s="8"/>
      <c r="LZB62" s="8"/>
      <c r="LZC62" s="8"/>
      <c r="LZD62" s="8"/>
      <c r="LZE62" s="8"/>
      <c r="LZF62" s="8"/>
      <c r="LZG62" s="8"/>
      <c r="LZH62" s="8"/>
      <c r="LZI62" s="8"/>
      <c r="LZJ62" s="8"/>
      <c r="LZK62" s="8"/>
      <c r="LZL62" s="8"/>
      <c r="LZM62" s="8"/>
      <c r="LZN62" s="8"/>
      <c r="LZO62" s="8"/>
      <c r="LZP62" s="8"/>
      <c r="LZQ62" s="8"/>
      <c r="LZR62" s="8"/>
      <c r="LZS62" s="8"/>
      <c r="LZT62" s="8"/>
      <c r="LZU62" s="8"/>
      <c r="LZV62" s="8"/>
      <c r="LZW62" s="8"/>
      <c r="LZX62" s="8"/>
      <c r="LZY62" s="8"/>
      <c r="LZZ62" s="8"/>
      <c r="MAA62" s="8"/>
      <c r="MAB62" s="8"/>
      <c r="MAC62" s="8"/>
      <c r="MAD62" s="8"/>
      <c r="MAE62" s="8"/>
      <c r="MAF62" s="8"/>
      <c r="MAG62" s="8"/>
      <c r="MAH62" s="8"/>
      <c r="MAI62" s="8"/>
      <c r="MAJ62" s="8"/>
      <c r="MAK62" s="8"/>
      <c r="MAL62" s="8"/>
      <c r="MAM62" s="8"/>
      <c r="MAN62" s="8"/>
      <c r="MAO62" s="8"/>
      <c r="MAP62" s="8"/>
      <c r="MAQ62" s="8"/>
      <c r="MAR62" s="8"/>
      <c r="MAS62" s="8"/>
      <c r="MAT62" s="8"/>
      <c r="MAU62" s="8"/>
      <c r="MAV62" s="8"/>
      <c r="MAW62" s="8"/>
      <c r="MAX62" s="8"/>
      <c r="MAY62" s="8"/>
      <c r="MAZ62" s="8"/>
      <c r="MBA62" s="8"/>
      <c r="MBB62" s="8"/>
      <c r="MBC62" s="8"/>
      <c r="MBD62" s="8"/>
      <c r="MBE62" s="8"/>
      <c r="MBF62" s="8"/>
      <c r="MBG62" s="8"/>
      <c r="MBH62" s="8"/>
      <c r="MBI62" s="8"/>
      <c r="MBJ62" s="8"/>
      <c r="MBK62" s="8"/>
      <c r="MBL62" s="8"/>
      <c r="MBM62" s="8"/>
      <c r="MBN62" s="8"/>
      <c r="MBO62" s="8"/>
      <c r="MBP62" s="8"/>
      <c r="MBQ62" s="8"/>
      <c r="MBR62" s="8"/>
      <c r="MBS62" s="8"/>
      <c r="MBT62" s="8"/>
      <c r="MBU62" s="8"/>
      <c r="MBV62" s="8"/>
      <c r="MBW62" s="8"/>
      <c r="MBX62" s="8"/>
      <c r="MBY62" s="8"/>
      <c r="MBZ62" s="8"/>
      <c r="MCA62" s="8"/>
      <c r="MCB62" s="8"/>
      <c r="MCC62" s="8"/>
      <c r="MCD62" s="8"/>
      <c r="MCE62" s="8"/>
      <c r="MCF62" s="8"/>
      <c r="MCG62" s="8"/>
      <c r="MCH62" s="8"/>
      <c r="MCI62" s="8"/>
      <c r="MCJ62" s="8"/>
      <c r="MCK62" s="8"/>
      <c r="MCL62" s="8"/>
      <c r="MCM62" s="8"/>
      <c r="MCN62" s="8"/>
      <c r="MCO62" s="8"/>
      <c r="MCP62" s="8"/>
      <c r="MCQ62" s="8"/>
      <c r="MCR62" s="8"/>
      <c r="MCS62" s="8"/>
      <c r="MCT62" s="8"/>
      <c r="MCU62" s="8"/>
      <c r="MCV62" s="8"/>
      <c r="MCW62" s="8"/>
      <c r="MCX62" s="8"/>
      <c r="MCY62" s="8"/>
      <c r="MCZ62" s="8"/>
      <c r="MDA62" s="8"/>
      <c r="MDB62" s="8"/>
      <c r="MDC62" s="8"/>
      <c r="MDD62" s="8"/>
      <c r="MDE62" s="8"/>
      <c r="MDF62" s="8"/>
      <c r="MDG62" s="8"/>
      <c r="MDH62" s="8"/>
      <c r="MDI62" s="8"/>
      <c r="MDJ62" s="8"/>
      <c r="MDK62" s="8"/>
      <c r="MDL62" s="8"/>
      <c r="MDM62" s="8"/>
      <c r="MDN62" s="8"/>
      <c r="MDO62" s="8"/>
      <c r="MDP62" s="8"/>
      <c r="MDQ62" s="8"/>
      <c r="MDR62" s="8"/>
      <c r="MDS62" s="8"/>
      <c r="MDT62" s="8"/>
      <c r="MDU62" s="8"/>
      <c r="MDV62" s="8"/>
      <c r="MDW62" s="8"/>
      <c r="MDX62" s="8"/>
      <c r="MDY62" s="8"/>
      <c r="MDZ62" s="8"/>
      <c r="MEA62" s="8"/>
      <c r="MEB62" s="8"/>
      <c r="MEC62" s="8"/>
      <c r="MED62" s="8"/>
      <c r="MEE62" s="8"/>
      <c r="MEF62" s="8"/>
      <c r="MEG62" s="8"/>
      <c r="MEH62" s="8"/>
      <c r="MEI62" s="8"/>
      <c r="MEJ62" s="8"/>
      <c r="MEK62" s="8"/>
      <c r="MEL62" s="8"/>
      <c r="MEM62" s="8"/>
      <c r="MEN62" s="8"/>
      <c r="MEO62" s="8"/>
      <c r="MEP62" s="8"/>
      <c r="MEQ62" s="8"/>
      <c r="MER62" s="8"/>
      <c r="MES62" s="8"/>
      <c r="MET62" s="8"/>
      <c r="MEU62" s="8"/>
      <c r="MEV62" s="8"/>
      <c r="MEW62" s="8"/>
      <c r="MEX62" s="8"/>
      <c r="MEY62" s="8"/>
      <c r="MEZ62" s="8"/>
      <c r="MFA62" s="8"/>
      <c r="MFB62" s="8"/>
      <c r="MFC62" s="8"/>
      <c r="MFD62" s="8"/>
      <c r="MFE62" s="8"/>
      <c r="MFF62" s="8"/>
      <c r="MFG62" s="8"/>
      <c r="MFH62" s="8"/>
      <c r="MFI62" s="8"/>
      <c r="MFJ62" s="8"/>
      <c r="MFK62" s="8"/>
      <c r="MFL62" s="8"/>
      <c r="MFM62" s="8"/>
      <c r="MFN62" s="8"/>
      <c r="MFO62" s="8"/>
      <c r="MFP62" s="8"/>
      <c r="MFQ62" s="8"/>
      <c r="MFR62" s="8"/>
      <c r="MFS62" s="8"/>
      <c r="MFT62" s="8"/>
      <c r="MFU62" s="8"/>
      <c r="MFV62" s="8"/>
      <c r="MFW62" s="8"/>
      <c r="MFX62" s="8"/>
      <c r="MFY62" s="8"/>
      <c r="MFZ62" s="8"/>
      <c r="MGA62" s="8"/>
      <c r="MGB62" s="8"/>
      <c r="MGC62" s="8"/>
      <c r="MGD62" s="8"/>
      <c r="MGE62" s="8"/>
      <c r="MGF62" s="8"/>
      <c r="MGG62" s="8"/>
      <c r="MGH62" s="8"/>
      <c r="MGI62" s="8"/>
      <c r="MGJ62" s="8"/>
      <c r="MGK62" s="8"/>
      <c r="MGL62" s="8"/>
      <c r="MGM62" s="8"/>
      <c r="MGN62" s="8"/>
      <c r="MGO62" s="8"/>
      <c r="MGP62" s="8"/>
      <c r="MGQ62" s="8"/>
      <c r="MGR62" s="8"/>
      <c r="MGS62" s="8"/>
      <c r="MGT62" s="8"/>
      <c r="MGU62" s="8"/>
      <c r="MGV62" s="8"/>
      <c r="MGW62" s="8"/>
      <c r="MGX62" s="8"/>
      <c r="MGY62" s="8"/>
      <c r="MGZ62" s="8"/>
      <c r="MHA62" s="8"/>
      <c r="MHB62" s="8"/>
      <c r="MHC62" s="8"/>
      <c r="MHD62" s="8"/>
      <c r="MHE62" s="8"/>
      <c r="MHF62" s="8"/>
      <c r="MHG62" s="8"/>
      <c r="MHH62" s="8"/>
      <c r="MHI62" s="8"/>
      <c r="MHJ62" s="8"/>
      <c r="MHK62" s="8"/>
      <c r="MHL62" s="8"/>
      <c r="MHM62" s="8"/>
      <c r="MHN62" s="8"/>
      <c r="MHO62" s="8"/>
      <c r="MHP62" s="8"/>
      <c r="MHQ62" s="8"/>
      <c r="MHR62" s="8"/>
      <c r="MHS62" s="8"/>
      <c r="MHT62" s="8"/>
      <c r="MHU62" s="8"/>
      <c r="MHV62" s="8"/>
      <c r="MHW62" s="8"/>
      <c r="MHX62" s="8"/>
      <c r="MHY62" s="8"/>
      <c r="MHZ62" s="8"/>
      <c r="MIA62" s="8"/>
      <c r="MIB62" s="8"/>
      <c r="MIC62" s="8"/>
      <c r="MID62" s="8"/>
      <c r="MIE62" s="8"/>
      <c r="MIF62" s="8"/>
      <c r="MIG62" s="8"/>
      <c r="MIH62" s="8"/>
      <c r="MII62" s="8"/>
      <c r="MIJ62" s="8"/>
      <c r="MIK62" s="8"/>
      <c r="MIL62" s="8"/>
      <c r="MIM62" s="8"/>
      <c r="MIN62" s="8"/>
      <c r="MIO62" s="8"/>
      <c r="MIP62" s="8"/>
      <c r="MIQ62" s="8"/>
      <c r="MIR62" s="8"/>
      <c r="MIS62" s="8"/>
      <c r="MIT62" s="8"/>
      <c r="MIU62" s="8"/>
      <c r="MIV62" s="8"/>
      <c r="MIW62" s="8"/>
      <c r="MIX62" s="8"/>
      <c r="MIY62" s="8"/>
      <c r="MIZ62" s="8"/>
      <c r="MJA62" s="8"/>
      <c r="MJB62" s="8"/>
      <c r="MJC62" s="8"/>
      <c r="MJD62" s="8"/>
      <c r="MJE62" s="8"/>
      <c r="MJF62" s="8"/>
      <c r="MJG62" s="8"/>
      <c r="MJH62" s="8"/>
      <c r="MJI62" s="8"/>
      <c r="MJJ62" s="8"/>
      <c r="MJK62" s="8"/>
      <c r="MJL62" s="8"/>
      <c r="MJM62" s="8"/>
      <c r="MJN62" s="8"/>
      <c r="MJO62" s="8"/>
      <c r="MJP62" s="8"/>
      <c r="MJQ62" s="8"/>
      <c r="MJR62" s="8"/>
      <c r="MJS62" s="8"/>
      <c r="MJT62" s="8"/>
      <c r="MJU62" s="8"/>
      <c r="MJV62" s="8"/>
      <c r="MJW62" s="8"/>
      <c r="MJX62" s="8"/>
      <c r="MJY62" s="8"/>
      <c r="MJZ62" s="8"/>
      <c r="MKA62" s="8"/>
      <c r="MKB62" s="8"/>
      <c r="MKC62" s="8"/>
      <c r="MKD62" s="8"/>
      <c r="MKE62" s="8"/>
      <c r="MKF62" s="8"/>
      <c r="MKG62" s="8"/>
      <c r="MKH62" s="8"/>
      <c r="MKI62" s="8"/>
      <c r="MKJ62" s="8"/>
      <c r="MKK62" s="8"/>
      <c r="MKL62" s="8"/>
      <c r="MKM62" s="8"/>
      <c r="MKN62" s="8"/>
      <c r="MKO62" s="8"/>
      <c r="MKP62" s="8"/>
      <c r="MKQ62" s="8"/>
      <c r="MKR62" s="8"/>
      <c r="MKS62" s="8"/>
      <c r="MKT62" s="8"/>
      <c r="MKU62" s="8"/>
      <c r="MKV62" s="8"/>
      <c r="MKW62" s="8"/>
      <c r="MKX62" s="8"/>
      <c r="MKY62" s="8"/>
      <c r="MKZ62" s="8"/>
      <c r="MLA62" s="8"/>
      <c r="MLB62" s="8"/>
      <c r="MLC62" s="8"/>
      <c r="MLD62" s="8"/>
      <c r="MLE62" s="8"/>
      <c r="MLF62" s="8"/>
      <c r="MLG62" s="8"/>
      <c r="MLH62" s="8"/>
      <c r="MLI62" s="8"/>
      <c r="MLJ62" s="8"/>
      <c r="MLK62" s="8"/>
      <c r="MLL62" s="8"/>
      <c r="MLM62" s="8"/>
      <c r="MLN62" s="8"/>
      <c r="MLO62" s="8"/>
      <c r="MLP62" s="8"/>
      <c r="MLQ62" s="8"/>
      <c r="MLR62" s="8"/>
      <c r="MLS62" s="8"/>
      <c r="MLT62" s="8"/>
      <c r="MLU62" s="8"/>
      <c r="MLV62" s="8"/>
      <c r="MLW62" s="8"/>
      <c r="MLX62" s="8"/>
      <c r="MLY62" s="8"/>
      <c r="MLZ62" s="8"/>
      <c r="MMA62" s="8"/>
      <c r="MMB62" s="8"/>
      <c r="MMC62" s="8"/>
      <c r="MMD62" s="8"/>
      <c r="MME62" s="8"/>
      <c r="MMF62" s="8"/>
      <c r="MMG62" s="8"/>
      <c r="MMH62" s="8"/>
      <c r="MMI62" s="8"/>
      <c r="MMJ62" s="8"/>
      <c r="MMK62" s="8"/>
      <c r="MML62" s="8"/>
      <c r="MMM62" s="8"/>
      <c r="MMN62" s="8"/>
      <c r="MMO62" s="8"/>
      <c r="MMP62" s="8"/>
      <c r="MMQ62" s="8"/>
      <c r="MMR62" s="8"/>
      <c r="MMS62" s="8"/>
      <c r="MMT62" s="8"/>
      <c r="MMU62" s="8"/>
      <c r="MMV62" s="8"/>
      <c r="MMW62" s="8"/>
      <c r="MMX62" s="8"/>
      <c r="MMY62" s="8"/>
      <c r="MMZ62" s="8"/>
      <c r="MNA62" s="8"/>
      <c r="MNB62" s="8"/>
      <c r="MNC62" s="8"/>
      <c r="MND62" s="8"/>
      <c r="MNE62" s="8"/>
      <c r="MNF62" s="8"/>
      <c r="MNG62" s="8"/>
      <c r="MNH62" s="8"/>
      <c r="MNI62" s="8"/>
      <c r="MNJ62" s="8"/>
      <c r="MNK62" s="8"/>
      <c r="MNL62" s="8"/>
      <c r="MNM62" s="8"/>
      <c r="MNN62" s="8"/>
      <c r="MNO62" s="8"/>
      <c r="MNP62" s="8"/>
      <c r="MNQ62" s="8"/>
      <c r="MNR62" s="8"/>
      <c r="MNS62" s="8"/>
      <c r="MNT62" s="8"/>
      <c r="MNU62" s="8"/>
      <c r="MNV62" s="8"/>
      <c r="MNW62" s="8"/>
      <c r="MNX62" s="8"/>
      <c r="MNY62" s="8"/>
      <c r="MNZ62" s="8"/>
      <c r="MOA62" s="8"/>
      <c r="MOB62" s="8"/>
      <c r="MOC62" s="8"/>
      <c r="MOD62" s="8"/>
      <c r="MOE62" s="8"/>
      <c r="MOF62" s="8"/>
      <c r="MOG62" s="8"/>
      <c r="MOH62" s="8"/>
      <c r="MOI62" s="8"/>
      <c r="MOJ62" s="8"/>
      <c r="MOK62" s="8"/>
      <c r="MOL62" s="8"/>
      <c r="MOM62" s="8"/>
      <c r="MON62" s="8"/>
      <c r="MOO62" s="8"/>
      <c r="MOP62" s="8"/>
      <c r="MOQ62" s="8"/>
      <c r="MOR62" s="8"/>
      <c r="MOS62" s="8"/>
      <c r="MOT62" s="8"/>
      <c r="MOU62" s="8"/>
      <c r="MOV62" s="8"/>
      <c r="MOW62" s="8"/>
      <c r="MOX62" s="8"/>
      <c r="MOY62" s="8"/>
      <c r="MOZ62" s="8"/>
      <c r="MPA62" s="8"/>
      <c r="MPB62" s="8"/>
      <c r="MPC62" s="8"/>
      <c r="MPD62" s="8"/>
      <c r="MPE62" s="8"/>
      <c r="MPF62" s="8"/>
      <c r="MPG62" s="8"/>
      <c r="MPH62" s="8"/>
      <c r="MPI62" s="8"/>
      <c r="MPJ62" s="8"/>
      <c r="MPK62" s="8"/>
      <c r="MPL62" s="8"/>
      <c r="MPM62" s="8"/>
      <c r="MPN62" s="8"/>
      <c r="MPO62" s="8"/>
      <c r="MPP62" s="8"/>
      <c r="MPQ62" s="8"/>
      <c r="MPR62" s="8"/>
      <c r="MPS62" s="8"/>
      <c r="MPT62" s="8"/>
      <c r="MPU62" s="8"/>
      <c r="MPV62" s="8"/>
      <c r="MPW62" s="8"/>
      <c r="MPX62" s="8"/>
      <c r="MPY62" s="8"/>
      <c r="MPZ62" s="8"/>
      <c r="MQA62" s="8"/>
      <c r="MQB62" s="8"/>
      <c r="MQC62" s="8"/>
      <c r="MQD62" s="8"/>
      <c r="MQE62" s="8"/>
      <c r="MQF62" s="8"/>
      <c r="MQG62" s="8"/>
      <c r="MQH62" s="8"/>
      <c r="MQI62" s="8"/>
      <c r="MQJ62" s="8"/>
      <c r="MQK62" s="8"/>
      <c r="MQL62" s="8"/>
      <c r="MQM62" s="8"/>
      <c r="MQN62" s="8"/>
      <c r="MQO62" s="8"/>
      <c r="MQP62" s="8"/>
      <c r="MQQ62" s="8"/>
      <c r="MQR62" s="8"/>
      <c r="MQS62" s="8"/>
      <c r="MQT62" s="8"/>
      <c r="MQU62" s="8"/>
      <c r="MQV62" s="8"/>
      <c r="MQW62" s="8"/>
      <c r="MQX62" s="8"/>
      <c r="MQY62" s="8"/>
      <c r="MQZ62" s="8"/>
      <c r="MRA62" s="8"/>
      <c r="MRB62" s="8"/>
      <c r="MRC62" s="8"/>
      <c r="MRD62" s="8"/>
      <c r="MRE62" s="8"/>
      <c r="MRF62" s="8"/>
      <c r="MRG62" s="8"/>
      <c r="MRH62" s="8"/>
      <c r="MRI62" s="8"/>
      <c r="MRJ62" s="8"/>
      <c r="MRK62" s="8"/>
      <c r="MRL62" s="8"/>
      <c r="MRM62" s="8"/>
      <c r="MRN62" s="8"/>
      <c r="MRO62" s="8"/>
      <c r="MRP62" s="8"/>
      <c r="MRQ62" s="8"/>
      <c r="MRR62" s="8"/>
      <c r="MRS62" s="8"/>
      <c r="MRT62" s="8"/>
      <c r="MRU62" s="8"/>
      <c r="MRV62" s="8"/>
      <c r="MRW62" s="8"/>
      <c r="MRX62" s="8"/>
      <c r="MRY62" s="8"/>
      <c r="MRZ62" s="8"/>
      <c r="MSA62" s="8"/>
      <c r="MSB62" s="8"/>
      <c r="MSC62" s="8"/>
      <c r="MSD62" s="8"/>
      <c r="MSE62" s="8"/>
      <c r="MSF62" s="8"/>
      <c r="MSG62" s="8"/>
      <c r="MSH62" s="8"/>
      <c r="MSI62" s="8"/>
      <c r="MSJ62" s="8"/>
      <c r="MSK62" s="8"/>
      <c r="MSL62" s="8"/>
      <c r="MSM62" s="8"/>
      <c r="MSN62" s="8"/>
      <c r="MSO62" s="8"/>
      <c r="MSP62" s="8"/>
      <c r="MSQ62" s="8"/>
      <c r="MSR62" s="8"/>
      <c r="MSS62" s="8"/>
      <c r="MST62" s="8"/>
      <c r="MSU62" s="8"/>
      <c r="MSV62" s="8"/>
      <c r="MSW62" s="8"/>
      <c r="MSX62" s="8"/>
      <c r="MSY62" s="8"/>
      <c r="MSZ62" s="8"/>
      <c r="MTA62" s="8"/>
      <c r="MTB62" s="8"/>
      <c r="MTC62" s="8"/>
      <c r="MTD62" s="8"/>
      <c r="MTE62" s="8"/>
      <c r="MTF62" s="8"/>
      <c r="MTG62" s="8"/>
      <c r="MTH62" s="8"/>
      <c r="MTI62" s="8"/>
      <c r="MTJ62" s="8"/>
      <c r="MTK62" s="8"/>
      <c r="MTL62" s="8"/>
      <c r="MTM62" s="8"/>
      <c r="MTN62" s="8"/>
      <c r="MTO62" s="8"/>
      <c r="MTP62" s="8"/>
      <c r="MTQ62" s="8"/>
      <c r="MTR62" s="8"/>
      <c r="MTS62" s="8"/>
      <c r="MTT62" s="8"/>
      <c r="MTU62" s="8"/>
      <c r="MTV62" s="8"/>
      <c r="MTW62" s="8"/>
      <c r="MTX62" s="8"/>
      <c r="MTY62" s="8"/>
      <c r="MTZ62" s="8"/>
      <c r="MUA62" s="8"/>
      <c r="MUB62" s="8"/>
      <c r="MUC62" s="8"/>
      <c r="MUD62" s="8"/>
      <c r="MUE62" s="8"/>
      <c r="MUF62" s="8"/>
      <c r="MUG62" s="8"/>
      <c r="MUH62" s="8"/>
      <c r="MUI62" s="8"/>
      <c r="MUJ62" s="8"/>
      <c r="MUK62" s="8"/>
      <c r="MUL62" s="8"/>
      <c r="MUM62" s="8"/>
      <c r="MUN62" s="8"/>
      <c r="MUO62" s="8"/>
      <c r="MUP62" s="8"/>
      <c r="MUQ62" s="8"/>
      <c r="MUR62" s="8"/>
      <c r="MUS62" s="8"/>
      <c r="MUT62" s="8"/>
      <c r="MUU62" s="8"/>
      <c r="MUV62" s="8"/>
      <c r="MUW62" s="8"/>
      <c r="MUX62" s="8"/>
      <c r="MUY62" s="8"/>
      <c r="MUZ62" s="8"/>
      <c r="MVA62" s="8"/>
      <c r="MVB62" s="8"/>
      <c r="MVC62" s="8"/>
      <c r="MVD62" s="8"/>
      <c r="MVE62" s="8"/>
      <c r="MVF62" s="8"/>
      <c r="MVG62" s="8"/>
      <c r="MVH62" s="8"/>
      <c r="MVI62" s="8"/>
      <c r="MVJ62" s="8"/>
      <c r="MVK62" s="8"/>
      <c r="MVL62" s="8"/>
      <c r="MVM62" s="8"/>
      <c r="MVN62" s="8"/>
      <c r="MVO62" s="8"/>
      <c r="MVP62" s="8"/>
      <c r="MVQ62" s="8"/>
      <c r="MVR62" s="8"/>
      <c r="MVS62" s="8"/>
      <c r="MVT62" s="8"/>
      <c r="MVU62" s="8"/>
      <c r="MVV62" s="8"/>
      <c r="MVW62" s="8"/>
      <c r="MVX62" s="8"/>
      <c r="MVY62" s="8"/>
      <c r="MVZ62" s="8"/>
      <c r="MWA62" s="8"/>
      <c r="MWB62" s="8"/>
      <c r="MWC62" s="8"/>
      <c r="MWD62" s="8"/>
      <c r="MWE62" s="8"/>
      <c r="MWF62" s="8"/>
      <c r="MWG62" s="8"/>
      <c r="MWH62" s="8"/>
      <c r="MWI62" s="8"/>
      <c r="MWJ62" s="8"/>
      <c r="MWK62" s="8"/>
      <c r="MWL62" s="8"/>
      <c r="MWM62" s="8"/>
      <c r="MWN62" s="8"/>
      <c r="MWO62" s="8"/>
      <c r="MWP62" s="8"/>
      <c r="MWQ62" s="8"/>
      <c r="MWR62" s="8"/>
      <c r="MWS62" s="8"/>
      <c r="MWT62" s="8"/>
      <c r="MWU62" s="8"/>
      <c r="MWV62" s="8"/>
      <c r="MWW62" s="8"/>
      <c r="MWX62" s="8"/>
      <c r="MWY62" s="8"/>
      <c r="MWZ62" s="8"/>
      <c r="MXA62" s="8"/>
      <c r="MXB62" s="8"/>
      <c r="MXC62" s="8"/>
      <c r="MXD62" s="8"/>
      <c r="MXE62" s="8"/>
      <c r="MXF62" s="8"/>
      <c r="MXG62" s="8"/>
      <c r="MXH62" s="8"/>
      <c r="MXI62" s="8"/>
      <c r="MXJ62" s="8"/>
      <c r="MXK62" s="8"/>
      <c r="MXL62" s="8"/>
      <c r="MXM62" s="8"/>
      <c r="MXN62" s="8"/>
      <c r="MXO62" s="8"/>
      <c r="MXP62" s="8"/>
      <c r="MXQ62" s="8"/>
      <c r="MXR62" s="8"/>
      <c r="MXS62" s="8"/>
      <c r="MXT62" s="8"/>
      <c r="MXU62" s="8"/>
      <c r="MXV62" s="8"/>
      <c r="MXW62" s="8"/>
      <c r="MXX62" s="8"/>
      <c r="MXY62" s="8"/>
      <c r="MXZ62" s="8"/>
      <c r="MYA62" s="8"/>
      <c r="MYB62" s="8"/>
      <c r="MYC62" s="8"/>
      <c r="MYD62" s="8"/>
      <c r="MYE62" s="8"/>
      <c r="MYF62" s="8"/>
      <c r="MYG62" s="8"/>
      <c r="MYH62" s="8"/>
      <c r="MYI62" s="8"/>
      <c r="MYJ62" s="8"/>
      <c r="MYK62" s="8"/>
      <c r="MYL62" s="8"/>
      <c r="MYM62" s="8"/>
      <c r="MYN62" s="8"/>
      <c r="MYO62" s="8"/>
      <c r="MYP62" s="8"/>
      <c r="MYQ62" s="8"/>
      <c r="MYR62" s="8"/>
      <c r="MYS62" s="8"/>
      <c r="MYT62" s="8"/>
      <c r="MYU62" s="8"/>
      <c r="MYV62" s="8"/>
      <c r="MYW62" s="8"/>
      <c r="MYX62" s="8"/>
      <c r="MYY62" s="8"/>
      <c r="MYZ62" s="8"/>
      <c r="MZA62" s="8"/>
      <c r="MZB62" s="8"/>
      <c r="MZC62" s="8"/>
      <c r="MZD62" s="8"/>
      <c r="MZE62" s="8"/>
      <c r="MZF62" s="8"/>
      <c r="MZG62" s="8"/>
      <c r="MZH62" s="8"/>
      <c r="MZI62" s="8"/>
      <c r="MZJ62" s="8"/>
      <c r="MZK62" s="8"/>
      <c r="MZL62" s="8"/>
      <c r="MZM62" s="8"/>
      <c r="MZN62" s="8"/>
      <c r="MZO62" s="8"/>
      <c r="MZP62" s="8"/>
      <c r="MZQ62" s="8"/>
      <c r="MZR62" s="8"/>
      <c r="MZS62" s="8"/>
      <c r="MZT62" s="8"/>
      <c r="MZU62" s="8"/>
      <c r="MZV62" s="8"/>
      <c r="MZW62" s="8"/>
      <c r="MZX62" s="8"/>
      <c r="MZY62" s="8"/>
      <c r="MZZ62" s="8"/>
      <c r="NAA62" s="8"/>
      <c r="NAB62" s="8"/>
      <c r="NAC62" s="8"/>
      <c r="NAD62" s="8"/>
      <c r="NAE62" s="8"/>
      <c r="NAF62" s="8"/>
      <c r="NAG62" s="8"/>
      <c r="NAH62" s="8"/>
      <c r="NAI62" s="8"/>
      <c r="NAJ62" s="8"/>
      <c r="NAK62" s="8"/>
      <c r="NAL62" s="8"/>
      <c r="NAM62" s="8"/>
      <c r="NAN62" s="8"/>
      <c r="NAO62" s="8"/>
      <c r="NAP62" s="8"/>
      <c r="NAQ62" s="8"/>
      <c r="NAR62" s="8"/>
      <c r="NAS62" s="8"/>
      <c r="NAT62" s="8"/>
      <c r="NAU62" s="8"/>
      <c r="NAV62" s="8"/>
      <c r="NAW62" s="8"/>
      <c r="NAX62" s="8"/>
      <c r="NAY62" s="8"/>
      <c r="NAZ62" s="8"/>
      <c r="NBA62" s="8"/>
      <c r="NBB62" s="8"/>
      <c r="NBC62" s="8"/>
      <c r="NBD62" s="8"/>
      <c r="NBE62" s="8"/>
      <c r="NBF62" s="8"/>
      <c r="NBG62" s="8"/>
      <c r="NBH62" s="8"/>
      <c r="NBI62" s="8"/>
      <c r="NBJ62" s="8"/>
      <c r="NBK62" s="8"/>
      <c r="NBL62" s="8"/>
      <c r="NBM62" s="8"/>
      <c r="NBN62" s="8"/>
      <c r="NBO62" s="8"/>
      <c r="NBP62" s="8"/>
      <c r="NBQ62" s="8"/>
      <c r="NBR62" s="8"/>
      <c r="NBS62" s="8"/>
      <c r="NBT62" s="8"/>
      <c r="NBU62" s="8"/>
      <c r="NBV62" s="8"/>
      <c r="NBW62" s="8"/>
      <c r="NBX62" s="8"/>
      <c r="NBY62" s="8"/>
      <c r="NBZ62" s="8"/>
      <c r="NCA62" s="8"/>
      <c r="NCB62" s="8"/>
      <c r="NCC62" s="8"/>
      <c r="NCD62" s="8"/>
      <c r="NCE62" s="8"/>
      <c r="NCF62" s="8"/>
      <c r="NCG62" s="8"/>
      <c r="NCH62" s="8"/>
      <c r="NCI62" s="8"/>
      <c r="NCJ62" s="8"/>
      <c r="NCK62" s="8"/>
      <c r="NCL62" s="8"/>
      <c r="NCM62" s="8"/>
      <c r="NCN62" s="8"/>
      <c r="NCO62" s="8"/>
      <c r="NCP62" s="8"/>
      <c r="NCQ62" s="8"/>
      <c r="NCR62" s="8"/>
      <c r="NCS62" s="8"/>
      <c r="NCT62" s="8"/>
      <c r="NCU62" s="8"/>
      <c r="NCV62" s="8"/>
      <c r="NCW62" s="8"/>
      <c r="NCX62" s="8"/>
      <c r="NCY62" s="8"/>
      <c r="NCZ62" s="8"/>
      <c r="NDA62" s="8"/>
      <c r="NDB62" s="8"/>
      <c r="NDC62" s="8"/>
      <c r="NDD62" s="8"/>
      <c r="NDE62" s="8"/>
      <c r="NDF62" s="8"/>
      <c r="NDG62" s="8"/>
      <c r="NDH62" s="8"/>
      <c r="NDI62" s="8"/>
      <c r="NDJ62" s="8"/>
      <c r="NDK62" s="8"/>
      <c r="NDL62" s="8"/>
      <c r="NDM62" s="8"/>
      <c r="NDN62" s="8"/>
      <c r="NDO62" s="8"/>
      <c r="NDP62" s="8"/>
      <c r="NDQ62" s="8"/>
      <c r="NDR62" s="8"/>
      <c r="NDS62" s="8"/>
      <c r="NDT62" s="8"/>
      <c r="NDU62" s="8"/>
      <c r="NDV62" s="8"/>
      <c r="NDW62" s="8"/>
      <c r="NDX62" s="8"/>
      <c r="NDY62" s="8"/>
      <c r="NDZ62" s="8"/>
      <c r="NEA62" s="8"/>
      <c r="NEB62" s="8"/>
      <c r="NEC62" s="8"/>
      <c r="NED62" s="8"/>
      <c r="NEE62" s="8"/>
      <c r="NEF62" s="8"/>
      <c r="NEG62" s="8"/>
      <c r="NEH62" s="8"/>
      <c r="NEI62" s="8"/>
      <c r="NEJ62" s="8"/>
      <c r="NEK62" s="8"/>
      <c r="NEL62" s="8"/>
      <c r="NEM62" s="8"/>
      <c r="NEN62" s="8"/>
      <c r="NEO62" s="8"/>
      <c r="NEP62" s="8"/>
      <c r="NEQ62" s="8"/>
      <c r="NER62" s="8"/>
      <c r="NES62" s="8"/>
      <c r="NET62" s="8"/>
      <c r="NEU62" s="8"/>
      <c r="NEV62" s="8"/>
      <c r="NEW62" s="8"/>
      <c r="NEX62" s="8"/>
      <c r="NEY62" s="8"/>
      <c r="NEZ62" s="8"/>
      <c r="NFA62" s="8"/>
      <c r="NFB62" s="8"/>
      <c r="NFC62" s="8"/>
      <c r="NFD62" s="8"/>
      <c r="NFE62" s="8"/>
      <c r="NFF62" s="8"/>
      <c r="NFG62" s="8"/>
      <c r="NFH62" s="8"/>
      <c r="NFI62" s="8"/>
      <c r="NFJ62" s="8"/>
      <c r="NFK62" s="8"/>
      <c r="NFL62" s="8"/>
      <c r="NFM62" s="8"/>
      <c r="NFN62" s="8"/>
      <c r="NFO62" s="8"/>
      <c r="NFP62" s="8"/>
      <c r="NFQ62" s="8"/>
      <c r="NFR62" s="8"/>
      <c r="NFS62" s="8"/>
      <c r="NFT62" s="8"/>
      <c r="NFU62" s="8"/>
      <c r="NFV62" s="8"/>
      <c r="NFW62" s="8"/>
      <c r="NFX62" s="8"/>
      <c r="NFY62" s="8"/>
      <c r="NFZ62" s="8"/>
      <c r="NGA62" s="8"/>
      <c r="NGB62" s="8"/>
      <c r="NGC62" s="8"/>
      <c r="NGD62" s="8"/>
      <c r="NGE62" s="8"/>
      <c r="NGF62" s="8"/>
      <c r="NGG62" s="8"/>
      <c r="NGH62" s="8"/>
      <c r="NGI62" s="8"/>
      <c r="NGJ62" s="8"/>
      <c r="NGK62" s="8"/>
      <c r="NGL62" s="8"/>
      <c r="NGM62" s="8"/>
      <c r="NGN62" s="8"/>
      <c r="NGO62" s="8"/>
      <c r="NGP62" s="8"/>
      <c r="NGQ62" s="8"/>
      <c r="NGR62" s="8"/>
      <c r="NGS62" s="8"/>
      <c r="NGT62" s="8"/>
      <c r="NGU62" s="8"/>
      <c r="NGV62" s="8"/>
      <c r="NGW62" s="8"/>
      <c r="NGX62" s="8"/>
      <c r="NGY62" s="8"/>
      <c r="NGZ62" s="8"/>
      <c r="NHA62" s="8"/>
      <c r="NHB62" s="8"/>
      <c r="NHC62" s="8"/>
      <c r="NHD62" s="8"/>
      <c r="NHE62" s="8"/>
      <c r="NHF62" s="8"/>
      <c r="NHG62" s="8"/>
      <c r="NHH62" s="8"/>
      <c r="NHI62" s="8"/>
      <c r="NHJ62" s="8"/>
      <c r="NHK62" s="8"/>
      <c r="NHL62" s="8"/>
      <c r="NHM62" s="8"/>
      <c r="NHN62" s="8"/>
      <c r="NHO62" s="8"/>
      <c r="NHP62" s="8"/>
      <c r="NHQ62" s="8"/>
      <c r="NHR62" s="8"/>
      <c r="NHS62" s="8"/>
      <c r="NHT62" s="8"/>
      <c r="NHU62" s="8"/>
      <c r="NHV62" s="8"/>
      <c r="NHW62" s="8"/>
      <c r="NHX62" s="8"/>
      <c r="NHY62" s="8"/>
      <c r="NHZ62" s="8"/>
      <c r="NIA62" s="8"/>
      <c r="NIB62" s="8"/>
      <c r="NIC62" s="8"/>
      <c r="NID62" s="8"/>
      <c r="NIE62" s="8"/>
      <c r="NIF62" s="8"/>
      <c r="NIG62" s="8"/>
      <c r="NIH62" s="8"/>
      <c r="NII62" s="8"/>
      <c r="NIJ62" s="8"/>
      <c r="NIK62" s="8"/>
      <c r="NIL62" s="8"/>
      <c r="NIM62" s="8"/>
      <c r="NIN62" s="8"/>
      <c r="NIO62" s="8"/>
      <c r="NIP62" s="8"/>
      <c r="NIQ62" s="8"/>
      <c r="NIR62" s="8"/>
      <c r="NIS62" s="8"/>
      <c r="NIT62" s="8"/>
      <c r="NIU62" s="8"/>
      <c r="NIV62" s="8"/>
      <c r="NIW62" s="8"/>
      <c r="NIX62" s="8"/>
      <c r="NIY62" s="8"/>
      <c r="NIZ62" s="8"/>
      <c r="NJA62" s="8"/>
      <c r="NJB62" s="8"/>
      <c r="NJC62" s="8"/>
      <c r="NJD62" s="8"/>
      <c r="NJE62" s="8"/>
      <c r="NJF62" s="8"/>
      <c r="NJG62" s="8"/>
      <c r="NJH62" s="8"/>
      <c r="NJI62" s="8"/>
      <c r="NJJ62" s="8"/>
      <c r="NJK62" s="8"/>
      <c r="NJL62" s="8"/>
      <c r="NJM62" s="8"/>
      <c r="NJN62" s="8"/>
      <c r="NJO62" s="8"/>
      <c r="NJP62" s="8"/>
      <c r="NJQ62" s="8"/>
      <c r="NJR62" s="8"/>
      <c r="NJS62" s="8"/>
      <c r="NJT62" s="8"/>
      <c r="NJU62" s="8"/>
      <c r="NJV62" s="8"/>
      <c r="NJW62" s="8"/>
      <c r="NJX62" s="8"/>
      <c r="NJY62" s="8"/>
      <c r="NJZ62" s="8"/>
      <c r="NKA62" s="8"/>
      <c r="NKB62" s="8"/>
      <c r="NKC62" s="8"/>
      <c r="NKD62" s="8"/>
      <c r="NKE62" s="8"/>
      <c r="NKF62" s="8"/>
      <c r="NKG62" s="8"/>
      <c r="NKH62" s="8"/>
      <c r="NKI62" s="8"/>
      <c r="NKJ62" s="8"/>
      <c r="NKK62" s="8"/>
      <c r="NKL62" s="8"/>
      <c r="NKM62" s="8"/>
      <c r="NKN62" s="8"/>
      <c r="NKO62" s="8"/>
      <c r="NKP62" s="8"/>
      <c r="NKQ62" s="8"/>
      <c r="NKR62" s="8"/>
      <c r="NKS62" s="8"/>
      <c r="NKT62" s="8"/>
      <c r="NKU62" s="8"/>
      <c r="NKV62" s="8"/>
      <c r="NKW62" s="8"/>
      <c r="NKX62" s="8"/>
      <c r="NKY62" s="8"/>
      <c r="NKZ62" s="8"/>
      <c r="NLA62" s="8"/>
      <c r="NLB62" s="8"/>
      <c r="NLC62" s="8"/>
      <c r="NLD62" s="8"/>
      <c r="NLE62" s="8"/>
      <c r="NLF62" s="8"/>
      <c r="NLG62" s="8"/>
      <c r="NLH62" s="8"/>
      <c r="NLI62" s="8"/>
      <c r="NLJ62" s="8"/>
      <c r="NLK62" s="8"/>
      <c r="NLL62" s="8"/>
      <c r="NLM62" s="8"/>
      <c r="NLN62" s="8"/>
      <c r="NLO62" s="8"/>
      <c r="NLP62" s="8"/>
      <c r="NLQ62" s="8"/>
      <c r="NLR62" s="8"/>
      <c r="NLS62" s="8"/>
      <c r="NLT62" s="8"/>
      <c r="NLU62" s="8"/>
      <c r="NLV62" s="8"/>
      <c r="NLW62" s="8"/>
      <c r="NLX62" s="8"/>
      <c r="NLY62" s="8"/>
      <c r="NLZ62" s="8"/>
      <c r="NMA62" s="8"/>
      <c r="NMB62" s="8"/>
      <c r="NMC62" s="8"/>
      <c r="NMD62" s="8"/>
      <c r="NME62" s="8"/>
      <c r="NMF62" s="8"/>
      <c r="NMG62" s="8"/>
      <c r="NMH62" s="8"/>
      <c r="NMI62" s="8"/>
      <c r="NMJ62" s="8"/>
      <c r="NMK62" s="8"/>
      <c r="NML62" s="8"/>
      <c r="NMM62" s="8"/>
      <c r="NMN62" s="8"/>
      <c r="NMO62" s="8"/>
      <c r="NMP62" s="8"/>
      <c r="NMQ62" s="8"/>
      <c r="NMR62" s="8"/>
      <c r="NMS62" s="8"/>
      <c r="NMT62" s="8"/>
      <c r="NMU62" s="8"/>
      <c r="NMV62" s="8"/>
      <c r="NMW62" s="8"/>
      <c r="NMX62" s="8"/>
      <c r="NMY62" s="8"/>
      <c r="NMZ62" s="8"/>
      <c r="NNA62" s="8"/>
      <c r="NNB62" s="8"/>
      <c r="NNC62" s="8"/>
      <c r="NND62" s="8"/>
      <c r="NNE62" s="8"/>
      <c r="NNF62" s="8"/>
      <c r="NNG62" s="8"/>
      <c r="NNH62" s="8"/>
      <c r="NNI62" s="8"/>
      <c r="NNJ62" s="8"/>
      <c r="NNK62" s="8"/>
      <c r="NNL62" s="8"/>
      <c r="NNM62" s="8"/>
      <c r="NNN62" s="8"/>
      <c r="NNO62" s="8"/>
      <c r="NNP62" s="8"/>
      <c r="NNQ62" s="8"/>
      <c r="NNR62" s="8"/>
      <c r="NNS62" s="8"/>
      <c r="NNT62" s="8"/>
      <c r="NNU62" s="8"/>
      <c r="NNV62" s="8"/>
      <c r="NNW62" s="8"/>
      <c r="NNX62" s="8"/>
      <c r="NNY62" s="8"/>
      <c r="NNZ62" s="8"/>
      <c r="NOA62" s="8"/>
      <c r="NOB62" s="8"/>
      <c r="NOC62" s="8"/>
      <c r="NOD62" s="8"/>
      <c r="NOE62" s="8"/>
      <c r="NOF62" s="8"/>
      <c r="NOG62" s="8"/>
      <c r="NOH62" s="8"/>
      <c r="NOI62" s="8"/>
      <c r="NOJ62" s="8"/>
      <c r="NOK62" s="8"/>
      <c r="NOL62" s="8"/>
      <c r="NOM62" s="8"/>
      <c r="NON62" s="8"/>
      <c r="NOO62" s="8"/>
      <c r="NOP62" s="8"/>
      <c r="NOQ62" s="8"/>
      <c r="NOR62" s="8"/>
      <c r="NOS62" s="8"/>
      <c r="NOT62" s="8"/>
      <c r="NOU62" s="8"/>
      <c r="NOV62" s="8"/>
      <c r="NOW62" s="8"/>
      <c r="NOX62" s="8"/>
      <c r="NOY62" s="8"/>
      <c r="NOZ62" s="8"/>
      <c r="NPA62" s="8"/>
      <c r="NPB62" s="8"/>
      <c r="NPC62" s="8"/>
      <c r="NPD62" s="8"/>
      <c r="NPE62" s="8"/>
      <c r="NPF62" s="8"/>
      <c r="NPG62" s="8"/>
      <c r="NPH62" s="8"/>
      <c r="NPI62" s="8"/>
      <c r="NPJ62" s="8"/>
      <c r="NPK62" s="8"/>
      <c r="NPL62" s="8"/>
      <c r="NPM62" s="8"/>
      <c r="NPN62" s="8"/>
      <c r="NPO62" s="8"/>
      <c r="NPP62" s="8"/>
      <c r="NPQ62" s="8"/>
      <c r="NPR62" s="8"/>
      <c r="NPS62" s="8"/>
      <c r="NPT62" s="8"/>
      <c r="NPU62" s="8"/>
      <c r="NPV62" s="8"/>
      <c r="NPW62" s="8"/>
      <c r="NPX62" s="8"/>
      <c r="NPY62" s="8"/>
      <c r="NPZ62" s="8"/>
      <c r="NQA62" s="8"/>
      <c r="NQB62" s="8"/>
      <c r="NQC62" s="8"/>
      <c r="NQD62" s="8"/>
      <c r="NQE62" s="8"/>
      <c r="NQF62" s="8"/>
      <c r="NQG62" s="8"/>
      <c r="NQH62" s="8"/>
      <c r="NQI62" s="8"/>
      <c r="NQJ62" s="8"/>
      <c r="NQK62" s="8"/>
      <c r="NQL62" s="8"/>
      <c r="NQM62" s="8"/>
      <c r="NQN62" s="8"/>
      <c r="NQO62" s="8"/>
      <c r="NQP62" s="8"/>
      <c r="NQQ62" s="8"/>
      <c r="NQR62" s="8"/>
      <c r="NQS62" s="8"/>
      <c r="NQT62" s="8"/>
      <c r="NQU62" s="8"/>
      <c r="NQV62" s="8"/>
      <c r="NQW62" s="8"/>
      <c r="NQX62" s="8"/>
      <c r="NQY62" s="8"/>
      <c r="NQZ62" s="8"/>
      <c r="NRA62" s="8"/>
      <c r="NRB62" s="8"/>
      <c r="NRC62" s="8"/>
      <c r="NRD62" s="8"/>
      <c r="NRE62" s="8"/>
      <c r="NRF62" s="8"/>
      <c r="NRG62" s="8"/>
      <c r="NRH62" s="8"/>
      <c r="NRI62" s="8"/>
      <c r="NRJ62" s="8"/>
      <c r="NRK62" s="8"/>
      <c r="NRL62" s="8"/>
      <c r="NRM62" s="8"/>
      <c r="NRN62" s="8"/>
      <c r="NRO62" s="8"/>
      <c r="NRP62" s="8"/>
      <c r="NRQ62" s="8"/>
      <c r="NRR62" s="8"/>
      <c r="NRS62" s="8"/>
      <c r="NRT62" s="8"/>
      <c r="NRU62" s="8"/>
      <c r="NRV62" s="8"/>
      <c r="NRW62" s="8"/>
      <c r="NRX62" s="8"/>
      <c r="NRY62" s="8"/>
      <c r="NRZ62" s="8"/>
      <c r="NSA62" s="8"/>
      <c r="NSB62" s="8"/>
      <c r="NSC62" s="8"/>
      <c r="NSD62" s="8"/>
      <c r="NSE62" s="8"/>
      <c r="NSF62" s="8"/>
      <c r="NSG62" s="8"/>
      <c r="NSH62" s="8"/>
      <c r="NSI62" s="8"/>
      <c r="NSJ62" s="8"/>
      <c r="NSK62" s="8"/>
      <c r="NSL62" s="8"/>
      <c r="NSM62" s="8"/>
      <c r="NSN62" s="8"/>
      <c r="NSO62" s="8"/>
      <c r="NSP62" s="8"/>
      <c r="NSQ62" s="8"/>
      <c r="NSR62" s="8"/>
      <c r="NSS62" s="8"/>
      <c r="NST62" s="8"/>
      <c r="NSU62" s="8"/>
      <c r="NSV62" s="8"/>
      <c r="NSW62" s="8"/>
      <c r="NSX62" s="8"/>
      <c r="NSY62" s="8"/>
      <c r="NSZ62" s="8"/>
      <c r="NTA62" s="8"/>
      <c r="NTB62" s="8"/>
      <c r="NTC62" s="8"/>
      <c r="NTD62" s="8"/>
      <c r="NTE62" s="8"/>
      <c r="NTF62" s="8"/>
      <c r="NTG62" s="8"/>
      <c r="NTH62" s="8"/>
      <c r="NTI62" s="8"/>
      <c r="NTJ62" s="8"/>
      <c r="NTK62" s="8"/>
      <c r="NTL62" s="8"/>
      <c r="NTM62" s="8"/>
      <c r="NTN62" s="8"/>
      <c r="NTO62" s="8"/>
      <c r="NTP62" s="8"/>
      <c r="NTQ62" s="8"/>
      <c r="NTR62" s="8"/>
      <c r="NTS62" s="8"/>
      <c r="NTT62" s="8"/>
      <c r="NTU62" s="8"/>
      <c r="NTV62" s="8"/>
      <c r="NTW62" s="8"/>
      <c r="NTX62" s="8"/>
      <c r="NTY62" s="8"/>
      <c r="NTZ62" s="8"/>
      <c r="NUA62" s="8"/>
      <c r="NUB62" s="8"/>
      <c r="NUC62" s="8"/>
      <c r="NUD62" s="8"/>
      <c r="NUE62" s="8"/>
      <c r="NUF62" s="8"/>
      <c r="NUG62" s="8"/>
      <c r="NUH62" s="8"/>
      <c r="NUI62" s="8"/>
      <c r="NUJ62" s="8"/>
      <c r="NUK62" s="8"/>
      <c r="NUL62" s="8"/>
      <c r="NUM62" s="8"/>
      <c r="NUN62" s="8"/>
      <c r="NUO62" s="8"/>
      <c r="NUP62" s="8"/>
      <c r="NUQ62" s="8"/>
      <c r="NUR62" s="8"/>
      <c r="NUS62" s="8"/>
      <c r="NUT62" s="8"/>
      <c r="NUU62" s="8"/>
      <c r="NUV62" s="8"/>
      <c r="NUW62" s="8"/>
      <c r="NUX62" s="8"/>
      <c r="NUY62" s="8"/>
      <c r="NUZ62" s="8"/>
      <c r="NVA62" s="8"/>
      <c r="NVB62" s="8"/>
      <c r="NVC62" s="8"/>
      <c r="NVD62" s="8"/>
      <c r="NVE62" s="8"/>
      <c r="NVF62" s="8"/>
      <c r="NVG62" s="8"/>
      <c r="NVH62" s="8"/>
      <c r="NVI62" s="8"/>
      <c r="NVJ62" s="8"/>
      <c r="NVK62" s="8"/>
      <c r="NVL62" s="8"/>
      <c r="NVM62" s="8"/>
      <c r="NVN62" s="8"/>
      <c r="NVO62" s="8"/>
      <c r="NVP62" s="8"/>
      <c r="NVQ62" s="8"/>
      <c r="NVR62" s="8"/>
      <c r="NVS62" s="8"/>
      <c r="NVT62" s="8"/>
      <c r="NVU62" s="8"/>
      <c r="NVV62" s="8"/>
      <c r="NVW62" s="8"/>
      <c r="NVX62" s="8"/>
      <c r="NVY62" s="8"/>
      <c r="NVZ62" s="8"/>
      <c r="NWA62" s="8"/>
      <c r="NWB62" s="8"/>
      <c r="NWC62" s="8"/>
      <c r="NWD62" s="8"/>
      <c r="NWE62" s="8"/>
      <c r="NWF62" s="8"/>
      <c r="NWG62" s="8"/>
      <c r="NWH62" s="8"/>
      <c r="NWI62" s="8"/>
      <c r="NWJ62" s="8"/>
      <c r="NWK62" s="8"/>
      <c r="NWL62" s="8"/>
      <c r="NWM62" s="8"/>
      <c r="NWN62" s="8"/>
      <c r="NWO62" s="8"/>
      <c r="NWP62" s="8"/>
      <c r="NWQ62" s="8"/>
      <c r="NWR62" s="8"/>
      <c r="NWS62" s="8"/>
      <c r="NWT62" s="8"/>
      <c r="NWU62" s="8"/>
      <c r="NWV62" s="8"/>
      <c r="NWW62" s="8"/>
      <c r="NWX62" s="8"/>
      <c r="NWY62" s="8"/>
      <c r="NWZ62" s="8"/>
      <c r="NXA62" s="8"/>
      <c r="NXB62" s="8"/>
      <c r="NXC62" s="8"/>
      <c r="NXD62" s="8"/>
      <c r="NXE62" s="8"/>
      <c r="NXF62" s="8"/>
      <c r="NXG62" s="8"/>
      <c r="NXH62" s="8"/>
      <c r="NXI62" s="8"/>
      <c r="NXJ62" s="8"/>
      <c r="NXK62" s="8"/>
      <c r="NXL62" s="8"/>
      <c r="NXM62" s="8"/>
      <c r="NXN62" s="8"/>
      <c r="NXO62" s="8"/>
      <c r="NXP62" s="8"/>
      <c r="NXQ62" s="8"/>
      <c r="NXR62" s="8"/>
      <c r="NXS62" s="8"/>
      <c r="NXT62" s="8"/>
      <c r="NXU62" s="8"/>
      <c r="NXV62" s="8"/>
      <c r="NXW62" s="8"/>
      <c r="NXX62" s="8"/>
      <c r="NXY62" s="8"/>
      <c r="NXZ62" s="8"/>
      <c r="NYA62" s="8"/>
      <c r="NYB62" s="8"/>
      <c r="NYC62" s="8"/>
      <c r="NYD62" s="8"/>
      <c r="NYE62" s="8"/>
      <c r="NYF62" s="8"/>
      <c r="NYG62" s="8"/>
      <c r="NYH62" s="8"/>
      <c r="NYI62" s="8"/>
      <c r="NYJ62" s="8"/>
      <c r="NYK62" s="8"/>
      <c r="NYL62" s="8"/>
      <c r="NYM62" s="8"/>
      <c r="NYN62" s="8"/>
      <c r="NYO62" s="8"/>
      <c r="NYP62" s="8"/>
      <c r="NYQ62" s="8"/>
      <c r="NYR62" s="8"/>
      <c r="NYS62" s="8"/>
      <c r="NYT62" s="8"/>
      <c r="NYU62" s="8"/>
      <c r="NYV62" s="8"/>
      <c r="NYW62" s="8"/>
      <c r="NYX62" s="8"/>
      <c r="NYY62" s="8"/>
      <c r="NYZ62" s="8"/>
      <c r="NZA62" s="8"/>
      <c r="NZB62" s="8"/>
      <c r="NZC62" s="8"/>
      <c r="NZD62" s="8"/>
      <c r="NZE62" s="8"/>
      <c r="NZF62" s="8"/>
      <c r="NZG62" s="8"/>
      <c r="NZH62" s="8"/>
      <c r="NZI62" s="8"/>
      <c r="NZJ62" s="8"/>
      <c r="NZK62" s="8"/>
      <c r="NZL62" s="8"/>
      <c r="NZM62" s="8"/>
      <c r="NZN62" s="8"/>
      <c r="NZO62" s="8"/>
      <c r="NZP62" s="8"/>
      <c r="NZQ62" s="8"/>
      <c r="NZR62" s="8"/>
      <c r="NZS62" s="8"/>
      <c r="NZT62" s="8"/>
      <c r="NZU62" s="8"/>
      <c r="NZV62" s="8"/>
      <c r="NZW62" s="8"/>
      <c r="NZX62" s="8"/>
      <c r="NZY62" s="8"/>
      <c r="NZZ62" s="8"/>
      <c r="OAA62" s="8"/>
      <c r="OAB62" s="8"/>
      <c r="OAC62" s="8"/>
      <c r="OAD62" s="8"/>
      <c r="OAE62" s="8"/>
      <c r="OAF62" s="8"/>
      <c r="OAG62" s="8"/>
      <c r="OAH62" s="8"/>
      <c r="OAI62" s="8"/>
      <c r="OAJ62" s="8"/>
      <c r="OAK62" s="8"/>
      <c r="OAL62" s="8"/>
      <c r="OAM62" s="8"/>
      <c r="OAN62" s="8"/>
      <c r="OAO62" s="8"/>
      <c r="OAP62" s="8"/>
      <c r="OAQ62" s="8"/>
      <c r="OAR62" s="8"/>
      <c r="OAS62" s="8"/>
      <c r="OAT62" s="8"/>
      <c r="OAU62" s="8"/>
      <c r="OAV62" s="8"/>
      <c r="OAW62" s="8"/>
      <c r="OAX62" s="8"/>
      <c r="OAY62" s="8"/>
      <c r="OAZ62" s="8"/>
      <c r="OBA62" s="8"/>
      <c r="OBB62" s="8"/>
      <c r="OBC62" s="8"/>
      <c r="OBD62" s="8"/>
      <c r="OBE62" s="8"/>
      <c r="OBF62" s="8"/>
      <c r="OBG62" s="8"/>
      <c r="OBH62" s="8"/>
      <c r="OBI62" s="8"/>
      <c r="OBJ62" s="8"/>
      <c r="OBK62" s="8"/>
      <c r="OBL62" s="8"/>
      <c r="OBM62" s="8"/>
      <c r="OBN62" s="8"/>
      <c r="OBO62" s="8"/>
      <c r="OBP62" s="8"/>
      <c r="OBQ62" s="8"/>
      <c r="OBR62" s="8"/>
      <c r="OBS62" s="8"/>
      <c r="OBT62" s="8"/>
      <c r="OBU62" s="8"/>
      <c r="OBV62" s="8"/>
      <c r="OBW62" s="8"/>
      <c r="OBX62" s="8"/>
      <c r="OBY62" s="8"/>
      <c r="OBZ62" s="8"/>
      <c r="OCA62" s="8"/>
      <c r="OCB62" s="8"/>
      <c r="OCC62" s="8"/>
      <c r="OCD62" s="8"/>
      <c r="OCE62" s="8"/>
      <c r="OCF62" s="8"/>
      <c r="OCG62" s="8"/>
      <c r="OCH62" s="8"/>
      <c r="OCI62" s="8"/>
      <c r="OCJ62" s="8"/>
      <c r="OCK62" s="8"/>
      <c r="OCL62" s="8"/>
      <c r="OCM62" s="8"/>
      <c r="OCN62" s="8"/>
      <c r="OCO62" s="8"/>
      <c r="OCP62" s="8"/>
      <c r="OCQ62" s="8"/>
      <c r="OCR62" s="8"/>
      <c r="OCS62" s="8"/>
      <c r="OCT62" s="8"/>
      <c r="OCU62" s="8"/>
      <c r="OCV62" s="8"/>
      <c r="OCW62" s="8"/>
      <c r="OCX62" s="8"/>
      <c r="OCY62" s="8"/>
      <c r="OCZ62" s="8"/>
      <c r="ODA62" s="8"/>
      <c r="ODB62" s="8"/>
      <c r="ODC62" s="8"/>
      <c r="ODD62" s="8"/>
      <c r="ODE62" s="8"/>
      <c r="ODF62" s="8"/>
      <c r="ODG62" s="8"/>
      <c r="ODH62" s="8"/>
      <c r="ODI62" s="8"/>
      <c r="ODJ62" s="8"/>
      <c r="ODK62" s="8"/>
      <c r="ODL62" s="8"/>
      <c r="ODM62" s="8"/>
      <c r="ODN62" s="8"/>
      <c r="ODO62" s="8"/>
      <c r="ODP62" s="8"/>
      <c r="ODQ62" s="8"/>
      <c r="ODR62" s="8"/>
      <c r="ODS62" s="8"/>
      <c r="ODT62" s="8"/>
      <c r="ODU62" s="8"/>
      <c r="ODV62" s="8"/>
      <c r="ODW62" s="8"/>
      <c r="ODX62" s="8"/>
      <c r="ODY62" s="8"/>
      <c r="ODZ62" s="8"/>
      <c r="OEA62" s="8"/>
      <c r="OEB62" s="8"/>
      <c r="OEC62" s="8"/>
      <c r="OED62" s="8"/>
      <c r="OEE62" s="8"/>
      <c r="OEF62" s="8"/>
      <c r="OEG62" s="8"/>
      <c r="OEH62" s="8"/>
      <c r="OEI62" s="8"/>
      <c r="OEJ62" s="8"/>
      <c r="OEK62" s="8"/>
      <c r="OEL62" s="8"/>
      <c r="OEM62" s="8"/>
      <c r="OEN62" s="8"/>
      <c r="OEO62" s="8"/>
      <c r="OEP62" s="8"/>
      <c r="OEQ62" s="8"/>
      <c r="OER62" s="8"/>
      <c r="OES62" s="8"/>
      <c r="OET62" s="8"/>
      <c r="OEU62" s="8"/>
      <c r="OEV62" s="8"/>
      <c r="OEW62" s="8"/>
      <c r="OEX62" s="8"/>
      <c r="OEY62" s="8"/>
      <c r="OEZ62" s="8"/>
      <c r="OFA62" s="8"/>
      <c r="OFB62" s="8"/>
      <c r="OFC62" s="8"/>
      <c r="OFD62" s="8"/>
      <c r="OFE62" s="8"/>
      <c r="OFF62" s="8"/>
      <c r="OFG62" s="8"/>
      <c r="OFH62" s="8"/>
      <c r="OFI62" s="8"/>
      <c r="OFJ62" s="8"/>
      <c r="OFK62" s="8"/>
      <c r="OFL62" s="8"/>
      <c r="OFM62" s="8"/>
      <c r="OFN62" s="8"/>
      <c r="OFO62" s="8"/>
      <c r="OFP62" s="8"/>
      <c r="OFQ62" s="8"/>
      <c r="OFR62" s="8"/>
      <c r="OFS62" s="8"/>
      <c r="OFT62" s="8"/>
      <c r="OFU62" s="8"/>
      <c r="OFV62" s="8"/>
      <c r="OFW62" s="8"/>
      <c r="OFX62" s="8"/>
      <c r="OFY62" s="8"/>
      <c r="OFZ62" s="8"/>
      <c r="OGA62" s="8"/>
      <c r="OGB62" s="8"/>
      <c r="OGC62" s="8"/>
      <c r="OGD62" s="8"/>
      <c r="OGE62" s="8"/>
      <c r="OGF62" s="8"/>
      <c r="OGG62" s="8"/>
      <c r="OGH62" s="8"/>
      <c r="OGI62" s="8"/>
      <c r="OGJ62" s="8"/>
      <c r="OGK62" s="8"/>
      <c r="OGL62" s="8"/>
      <c r="OGM62" s="8"/>
      <c r="OGN62" s="8"/>
      <c r="OGO62" s="8"/>
      <c r="OGP62" s="8"/>
      <c r="OGQ62" s="8"/>
      <c r="OGR62" s="8"/>
      <c r="OGS62" s="8"/>
      <c r="OGT62" s="8"/>
      <c r="OGU62" s="8"/>
      <c r="OGV62" s="8"/>
      <c r="OGW62" s="8"/>
      <c r="OGX62" s="8"/>
      <c r="OGY62" s="8"/>
      <c r="OGZ62" s="8"/>
      <c r="OHA62" s="8"/>
      <c r="OHB62" s="8"/>
      <c r="OHC62" s="8"/>
      <c r="OHD62" s="8"/>
      <c r="OHE62" s="8"/>
      <c r="OHF62" s="8"/>
      <c r="OHG62" s="8"/>
      <c r="OHH62" s="8"/>
      <c r="OHI62" s="8"/>
      <c r="OHJ62" s="8"/>
      <c r="OHK62" s="8"/>
      <c r="OHL62" s="8"/>
      <c r="OHM62" s="8"/>
      <c r="OHN62" s="8"/>
      <c r="OHO62" s="8"/>
      <c r="OHP62" s="8"/>
      <c r="OHQ62" s="8"/>
      <c r="OHR62" s="8"/>
      <c r="OHS62" s="8"/>
      <c r="OHT62" s="8"/>
      <c r="OHU62" s="8"/>
      <c r="OHV62" s="8"/>
      <c r="OHW62" s="8"/>
      <c r="OHX62" s="8"/>
      <c r="OHY62" s="8"/>
      <c r="OHZ62" s="8"/>
      <c r="OIA62" s="8"/>
      <c r="OIB62" s="8"/>
      <c r="OIC62" s="8"/>
      <c r="OID62" s="8"/>
      <c r="OIE62" s="8"/>
      <c r="OIF62" s="8"/>
      <c r="OIG62" s="8"/>
      <c r="OIH62" s="8"/>
      <c r="OII62" s="8"/>
      <c r="OIJ62" s="8"/>
      <c r="OIK62" s="8"/>
      <c r="OIL62" s="8"/>
      <c r="OIM62" s="8"/>
      <c r="OIN62" s="8"/>
      <c r="OIO62" s="8"/>
      <c r="OIP62" s="8"/>
      <c r="OIQ62" s="8"/>
      <c r="OIR62" s="8"/>
      <c r="OIS62" s="8"/>
      <c r="OIT62" s="8"/>
      <c r="OIU62" s="8"/>
      <c r="OIV62" s="8"/>
      <c r="OIW62" s="8"/>
      <c r="OIX62" s="8"/>
      <c r="OIY62" s="8"/>
      <c r="OIZ62" s="8"/>
      <c r="OJA62" s="8"/>
      <c r="OJB62" s="8"/>
      <c r="OJC62" s="8"/>
      <c r="OJD62" s="8"/>
      <c r="OJE62" s="8"/>
      <c r="OJF62" s="8"/>
      <c r="OJG62" s="8"/>
      <c r="OJH62" s="8"/>
      <c r="OJI62" s="8"/>
      <c r="OJJ62" s="8"/>
      <c r="OJK62" s="8"/>
      <c r="OJL62" s="8"/>
      <c r="OJM62" s="8"/>
      <c r="OJN62" s="8"/>
      <c r="OJO62" s="8"/>
      <c r="OJP62" s="8"/>
      <c r="OJQ62" s="8"/>
      <c r="OJR62" s="8"/>
      <c r="OJS62" s="8"/>
      <c r="OJT62" s="8"/>
      <c r="OJU62" s="8"/>
      <c r="OJV62" s="8"/>
      <c r="OJW62" s="8"/>
      <c r="OJX62" s="8"/>
      <c r="OJY62" s="8"/>
      <c r="OJZ62" s="8"/>
      <c r="OKA62" s="8"/>
      <c r="OKB62" s="8"/>
      <c r="OKC62" s="8"/>
      <c r="OKD62" s="8"/>
      <c r="OKE62" s="8"/>
      <c r="OKF62" s="8"/>
      <c r="OKG62" s="8"/>
      <c r="OKH62" s="8"/>
      <c r="OKI62" s="8"/>
      <c r="OKJ62" s="8"/>
      <c r="OKK62" s="8"/>
      <c r="OKL62" s="8"/>
      <c r="OKM62" s="8"/>
      <c r="OKN62" s="8"/>
      <c r="OKO62" s="8"/>
      <c r="OKP62" s="8"/>
      <c r="OKQ62" s="8"/>
      <c r="OKR62" s="8"/>
      <c r="OKS62" s="8"/>
      <c r="OKT62" s="8"/>
      <c r="OKU62" s="8"/>
      <c r="OKV62" s="8"/>
      <c r="OKW62" s="8"/>
      <c r="OKX62" s="8"/>
      <c r="OKY62" s="8"/>
      <c r="OKZ62" s="8"/>
      <c r="OLA62" s="8"/>
      <c r="OLB62" s="8"/>
      <c r="OLC62" s="8"/>
      <c r="OLD62" s="8"/>
      <c r="OLE62" s="8"/>
      <c r="OLF62" s="8"/>
      <c r="OLG62" s="8"/>
      <c r="OLH62" s="8"/>
      <c r="OLI62" s="8"/>
      <c r="OLJ62" s="8"/>
      <c r="OLK62" s="8"/>
      <c r="OLL62" s="8"/>
      <c r="OLM62" s="8"/>
      <c r="OLN62" s="8"/>
      <c r="OLO62" s="8"/>
      <c r="OLP62" s="8"/>
      <c r="OLQ62" s="8"/>
      <c r="OLR62" s="8"/>
      <c r="OLS62" s="8"/>
      <c r="OLT62" s="8"/>
      <c r="OLU62" s="8"/>
      <c r="OLV62" s="8"/>
      <c r="OLW62" s="8"/>
      <c r="OLX62" s="8"/>
      <c r="OLY62" s="8"/>
      <c r="OLZ62" s="8"/>
      <c r="OMA62" s="8"/>
      <c r="OMB62" s="8"/>
      <c r="OMC62" s="8"/>
      <c r="OMD62" s="8"/>
      <c r="OME62" s="8"/>
      <c r="OMF62" s="8"/>
      <c r="OMG62" s="8"/>
      <c r="OMH62" s="8"/>
      <c r="OMI62" s="8"/>
      <c r="OMJ62" s="8"/>
      <c r="OMK62" s="8"/>
      <c r="OML62" s="8"/>
      <c r="OMM62" s="8"/>
      <c r="OMN62" s="8"/>
      <c r="OMO62" s="8"/>
      <c r="OMP62" s="8"/>
      <c r="OMQ62" s="8"/>
      <c r="OMR62" s="8"/>
      <c r="OMS62" s="8"/>
      <c r="OMT62" s="8"/>
      <c r="OMU62" s="8"/>
      <c r="OMV62" s="8"/>
      <c r="OMW62" s="8"/>
      <c r="OMX62" s="8"/>
      <c r="OMY62" s="8"/>
      <c r="OMZ62" s="8"/>
      <c r="ONA62" s="8"/>
      <c r="ONB62" s="8"/>
      <c r="ONC62" s="8"/>
      <c r="OND62" s="8"/>
      <c r="ONE62" s="8"/>
      <c r="ONF62" s="8"/>
      <c r="ONG62" s="8"/>
      <c r="ONH62" s="8"/>
      <c r="ONI62" s="8"/>
      <c r="ONJ62" s="8"/>
      <c r="ONK62" s="8"/>
      <c r="ONL62" s="8"/>
      <c r="ONM62" s="8"/>
      <c r="ONN62" s="8"/>
      <c r="ONO62" s="8"/>
      <c r="ONP62" s="8"/>
      <c r="ONQ62" s="8"/>
      <c r="ONR62" s="8"/>
      <c r="ONS62" s="8"/>
      <c r="ONT62" s="8"/>
      <c r="ONU62" s="8"/>
      <c r="ONV62" s="8"/>
      <c r="ONW62" s="8"/>
      <c r="ONX62" s="8"/>
      <c r="ONY62" s="8"/>
      <c r="ONZ62" s="8"/>
      <c r="OOA62" s="8"/>
      <c r="OOB62" s="8"/>
      <c r="OOC62" s="8"/>
      <c r="OOD62" s="8"/>
      <c r="OOE62" s="8"/>
      <c r="OOF62" s="8"/>
      <c r="OOG62" s="8"/>
      <c r="OOH62" s="8"/>
      <c r="OOI62" s="8"/>
      <c r="OOJ62" s="8"/>
      <c r="OOK62" s="8"/>
      <c r="OOL62" s="8"/>
      <c r="OOM62" s="8"/>
      <c r="OON62" s="8"/>
      <c r="OOO62" s="8"/>
      <c r="OOP62" s="8"/>
      <c r="OOQ62" s="8"/>
      <c r="OOR62" s="8"/>
      <c r="OOS62" s="8"/>
      <c r="OOT62" s="8"/>
      <c r="OOU62" s="8"/>
      <c r="OOV62" s="8"/>
      <c r="OOW62" s="8"/>
      <c r="OOX62" s="8"/>
      <c r="OOY62" s="8"/>
      <c r="OOZ62" s="8"/>
      <c r="OPA62" s="8"/>
      <c r="OPB62" s="8"/>
      <c r="OPC62" s="8"/>
      <c r="OPD62" s="8"/>
      <c r="OPE62" s="8"/>
      <c r="OPF62" s="8"/>
      <c r="OPG62" s="8"/>
      <c r="OPH62" s="8"/>
      <c r="OPI62" s="8"/>
      <c r="OPJ62" s="8"/>
      <c r="OPK62" s="8"/>
      <c r="OPL62" s="8"/>
      <c r="OPM62" s="8"/>
      <c r="OPN62" s="8"/>
      <c r="OPO62" s="8"/>
      <c r="OPP62" s="8"/>
      <c r="OPQ62" s="8"/>
      <c r="OPR62" s="8"/>
      <c r="OPS62" s="8"/>
      <c r="OPT62" s="8"/>
      <c r="OPU62" s="8"/>
      <c r="OPV62" s="8"/>
      <c r="OPW62" s="8"/>
      <c r="OPX62" s="8"/>
      <c r="OPY62" s="8"/>
      <c r="OPZ62" s="8"/>
      <c r="OQA62" s="8"/>
      <c r="OQB62" s="8"/>
      <c r="OQC62" s="8"/>
      <c r="OQD62" s="8"/>
      <c r="OQE62" s="8"/>
      <c r="OQF62" s="8"/>
      <c r="OQG62" s="8"/>
      <c r="OQH62" s="8"/>
      <c r="OQI62" s="8"/>
      <c r="OQJ62" s="8"/>
      <c r="OQK62" s="8"/>
      <c r="OQL62" s="8"/>
      <c r="OQM62" s="8"/>
      <c r="OQN62" s="8"/>
      <c r="OQO62" s="8"/>
      <c r="OQP62" s="8"/>
      <c r="OQQ62" s="8"/>
      <c r="OQR62" s="8"/>
      <c r="OQS62" s="8"/>
      <c r="OQT62" s="8"/>
      <c r="OQU62" s="8"/>
      <c r="OQV62" s="8"/>
      <c r="OQW62" s="8"/>
      <c r="OQX62" s="8"/>
      <c r="OQY62" s="8"/>
      <c r="OQZ62" s="8"/>
      <c r="ORA62" s="8"/>
      <c r="ORB62" s="8"/>
      <c r="ORC62" s="8"/>
      <c r="ORD62" s="8"/>
      <c r="ORE62" s="8"/>
      <c r="ORF62" s="8"/>
      <c r="ORG62" s="8"/>
      <c r="ORH62" s="8"/>
      <c r="ORI62" s="8"/>
      <c r="ORJ62" s="8"/>
      <c r="ORK62" s="8"/>
      <c r="ORL62" s="8"/>
      <c r="ORM62" s="8"/>
      <c r="ORN62" s="8"/>
      <c r="ORO62" s="8"/>
      <c r="ORP62" s="8"/>
      <c r="ORQ62" s="8"/>
      <c r="ORR62" s="8"/>
      <c r="ORS62" s="8"/>
      <c r="ORT62" s="8"/>
      <c r="ORU62" s="8"/>
      <c r="ORV62" s="8"/>
      <c r="ORW62" s="8"/>
      <c r="ORX62" s="8"/>
      <c r="ORY62" s="8"/>
      <c r="ORZ62" s="8"/>
      <c r="OSA62" s="8"/>
      <c r="OSB62" s="8"/>
      <c r="OSC62" s="8"/>
      <c r="OSD62" s="8"/>
      <c r="OSE62" s="8"/>
      <c r="OSF62" s="8"/>
      <c r="OSG62" s="8"/>
      <c r="OSH62" s="8"/>
      <c r="OSI62" s="8"/>
      <c r="OSJ62" s="8"/>
      <c r="OSK62" s="8"/>
      <c r="OSL62" s="8"/>
      <c r="OSM62" s="8"/>
      <c r="OSN62" s="8"/>
      <c r="OSO62" s="8"/>
      <c r="OSP62" s="8"/>
      <c r="OSQ62" s="8"/>
      <c r="OSR62" s="8"/>
      <c r="OSS62" s="8"/>
      <c r="OST62" s="8"/>
      <c r="OSU62" s="8"/>
      <c r="OSV62" s="8"/>
      <c r="OSW62" s="8"/>
      <c r="OSX62" s="8"/>
      <c r="OSY62" s="8"/>
      <c r="OSZ62" s="8"/>
      <c r="OTA62" s="8"/>
      <c r="OTB62" s="8"/>
      <c r="OTC62" s="8"/>
      <c r="OTD62" s="8"/>
      <c r="OTE62" s="8"/>
      <c r="OTF62" s="8"/>
      <c r="OTG62" s="8"/>
      <c r="OTH62" s="8"/>
      <c r="OTI62" s="8"/>
      <c r="OTJ62" s="8"/>
      <c r="OTK62" s="8"/>
      <c r="OTL62" s="8"/>
      <c r="OTM62" s="8"/>
      <c r="OTN62" s="8"/>
      <c r="OTO62" s="8"/>
      <c r="OTP62" s="8"/>
      <c r="OTQ62" s="8"/>
      <c r="OTR62" s="8"/>
      <c r="OTS62" s="8"/>
      <c r="OTT62" s="8"/>
      <c r="OTU62" s="8"/>
      <c r="OTV62" s="8"/>
      <c r="OTW62" s="8"/>
      <c r="OTX62" s="8"/>
      <c r="OTY62" s="8"/>
      <c r="OTZ62" s="8"/>
      <c r="OUA62" s="8"/>
      <c r="OUB62" s="8"/>
      <c r="OUC62" s="8"/>
      <c r="OUD62" s="8"/>
      <c r="OUE62" s="8"/>
      <c r="OUF62" s="8"/>
      <c r="OUG62" s="8"/>
      <c r="OUH62" s="8"/>
      <c r="OUI62" s="8"/>
      <c r="OUJ62" s="8"/>
      <c r="OUK62" s="8"/>
      <c r="OUL62" s="8"/>
      <c r="OUM62" s="8"/>
      <c r="OUN62" s="8"/>
      <c r="OUO62" s="8"/>
      <c r="OUP62" s="8"/>
      <c r="OUQ62" s="8"/>
      <c r="OUR62" s="8"/>
      <c r="OUS62" s="8"/>
      <c r="OUT62" s="8"/>
      <c r="OUU62" s="8"/>
      <c r="OUV62" s="8"/>
      <c r="OUW62" s="8"/>
      <c r="OUX62" s="8"/>
      <c r="OUY62" s="8"/>
      <c r="OUZ62" s="8"/>
      <c r="OVA62" s="8"/>
      <c r="OVB62" s="8"/>
      <c r="OVC62" s="8"/>
      <c r="OVD62" s="8"/>
      <c r="OVE62" s="8"/>
      <c r="OVF62" s="8"/>
      <c r="OVG62" s="8"/>
      <c r="OVH62" s="8"/>
      <c r="OVI62" s="8"/>
      <c r="OVJ62" s="8"/>
      <c r="OVK62" s="8"/>
      <c r="OVL62" s="8"/>
      <c r="OVM62" s="8"/>
      <c r="OVN62" s="8"/>
      <c r="OVO62" s="8"/>
      <c r="OVP62" s="8"/>
      <c r="OVQ62" s="8"/>
      <c r="OVR62" s="8"/>
      <c r="OVS62" s="8"/>
      <c r="OVT62" s="8"/>
      <c r="OVU62" s="8"/>
      <c r="OVV62" s="8"/>
      <c r="OVW62" s="8"/>
      <c r="OVX62" s="8"/>
      <c r="OVY62" s="8"/>
      <c r="OVZ62" s="8"/>
      <c r="OWA62" s="8"/>
      <c r="OWB62" s="8"/>
      <c r="OWC62" s="8"/>
      <c r="OWD62" s="8"/>
      <c r="OWE62" s="8"/>
      <c r="OWF62" s="8"/>
      <c r="OWG62" s="8"/>
      <c r="OWH62" s="8"/>
      <c r="OWI62" s="8"/>
      <c r="OWJ62" s="8"/>
      <c r="OWK62" s="8"/>
      <c r="OWL62" s="8"/>
      <c r="OWM62" s="8"/>
      <c r="OWN62" s="8"/>
      <c r="OWO62" s="8"/>
      <c r="OWP62" s="8"/>
      <c r="OWQ62" s="8"/>
      <c r="OWR62" s="8"/>
      <c r="OWS62" s="8"/>
      <c r="OWT62" s="8"/>
      <c r="OWU62" s="8"/>
      <c r="OWV62" s="8"/>
      <c r="OWW62" s="8"/>
      <c r="OWX62" s="8"/>
      <c r="OWY62" s="8"/>
      <c r="OWZ62" s="8"/>
      <c r="OXA62" s="8"/>
      <c r="OXB62" s="8"/>
      <c r="OXC62" s="8"/>
      <c r="OXD62" s="8"/>
      <c r="OXE62" s="8"/>
      <c r="OXF62" s="8"/>
      <c r="OXG62" s="8"/>
      <c r="OXH62" s="8"/>
      <c r="OXI62" s="8"/>
      <c r="OXJ62" s="8"/>
      <c r="OXK62" s="8"/>
      <c r="OXL62" s="8"/>
      <c r="OXM62" s="8"/>
      <c r="OXN62" s="8"/>
      <c r="OXO62" s="8"/>
      <c r="OXP62" s="8"/>
      <c r="OXQ62" s="8"/>
      <c r="OXR62" s="8"/>
      <c r="OXS62" s="8"/>
      <c r="OXT62" s="8"/>
      <c r="OXU62" s="8"/>
      <c r="OXV62" s="8"/>
      <c r="OXW62" s="8"/>
      <c r="OXX62" s="8"/>
      <c r="OXY62" s="8"/>
      <c r="OXZ62" s="8"/>
      <c r="OYA62" s="8"/>
      <c r="OYB62" s="8"/>
      <c r="OYC62" s="8"/>
      <c r="OYD62" s="8"/>
      <c r="OYE62" s="8"/>
      <c r="OYF62" s="8"/>
      <c r="OYG62" s="8"/>
      <c r="OYH62" s="8"/>
      <c r="OYI62" s="8"/>
      <c r="OYJ62" s="8"/>
      <c r="OYK62" s="8"/>
      <c r="OYL62" s="8"/>
      <c r="OYM62" s="8"/>
      <c r="OYN62" s="8"/>
      <c r="OYO62" s="8"/>
      <c r="OYP62" s="8"/>
      <c r="OYQ62" s="8"/>
      <c r="OYR62" s="8"/>
      <c r="OYS62" s="8"/>
      <c r="OYT62" s="8"/>
      <c r="OYU62" s="8"/>
      <c r="OYV62" s="8"/>
      <c r="OYW62" s="8"/>
      <c r="OYX62" s="8"/>
      <c r="OYY62" s="8"/>
      <c r="OYZ62" s="8"/>
      <c r="OZA62" s="8"/>
      <c r="OZB62" s="8"/>
      <c r="OZC62" s="8"/>
      <c r="OZD62" s="8"/>
      <c r="OZE62" s="8"/>
      <c r="OZF62" s="8"/>
      <c r="OZG62" s="8"/>
      <c r="OZH62" s="8"/>
      <c r="OZI62" s="8"/>
      <c r="OZJ62" s="8"/>
      <c r="OZK62" s="8"/>
      <c r="OZL62" s="8"/>
      <c r="OZM62" s="8"/>
      <c r="OZN62" s="8"/>
      <c r="OZO62" s="8"/>
      <c r="OZP62" s="8"/>
      <c r="OZQ62" s="8"/>
      <c r="OZR62" s="8"/>
      <c r="OZS62" s="8"/>
      <c r="OZT62" s="8"/>
      <c r="OZU62" s="8"/>
      <c r="OZV62" s="8"/>
      <c r="OZW62" s="8"/>
      <c r="OZX62" s="8"/>
      <c r="OZY62" s="8"/>
      <c r="OZZ62" s="8"/>
      <c r="PAA62" s="8"/>
      <c r="PAB62" s="8"/>
      <c r="PAC62" s="8"/>
      <c r="PAD62" s="8"/>
      <c r="PAE62" s="8"/>
      <c r="PAF62" s="8"/>
      <c r="PAG62" s="8"/>
      <c r="PAH62" s="8"/>
      <c r="PAI62" s="8"/>
      <c r="PAJ62" s="8"/>
      <c r="PAK62" s="8"/>
      <c r="PAL62" s="8"/>
      <c r="PAM62" s="8"/>
      <c r="PAN62" s="8"/>
      <c r="PAO62" s="8"/>
      <c r="PAP62" s="8"/>
      <c r="PAQ62" s="8"/>
      <c r="PAR62" s="8"/>
      <c r="PAS62" s="8"/>
      <c r="PAT62" s="8"/>
      <c r="PAU62" s="8"/>
      <c r="PAV62" s="8"/>
      <c r="PAW62" s="8"/>
      <c r="PAX62" s="8"/>
      <c r="PAY62" s="8"/>
      <c r="PAZ62" s="8"/>
      <c r="PBA62" s="8"/>
      <c r="PBB62" s="8"/>
      <c r="PBC62" s="8"/>
      <c r="PBD62" s="8"/>
      <c r="PBE62" s="8"/>
      <c r="PBF62" s="8"/>
      <c r="PBG62" s="8"/>
      <c r="PBH62" s="8"/>
      <c r="PBI62" s="8"/>
      <c r="PBJ62" s="8"/>
      <c r="PBK62" s="8"/>
      <c r="PBL62" s="8"/>
      <c r="PBM62" s="8"/>
      <c r="PBN62" s="8"/>
      <c r="PBO62" s="8"/>
      <c r="PBP62" s="8"/>
      <c r="PBQ62" s="8"/>
      <c r="PBR62" s="8"/>
      <c r="PBS62" s="8"/>
      <c r="PBT62" s="8"/>
      <c r="PBU62" s="8"/>
      <c r="PBV62" s="8"/>
      <c r="PBW62" s="8"/>
      <c r="PBX62" s="8"/>
      <c r="PBY62" s="8"/>
      <c r="PBZ62" s="8"/>
      <c r="PCA62" s="8"/>
      <c r="PCB62" s="8"/>
      <c r="PCC62" s="8"/>
      <c r="PCD62" s="8"/>
      <c r="PCE62" s="8"/>
      <c r="PCF62" s="8"/>
      <c r="PCG62" s="8"/>
      <c r="PCH62" s="8"/>
      <c r="PCI62" s="8"/>
      <c r="PCJ62" s="8"/>
      <c r="PCK62" s="8"/>
      <c r="PCL62" s="8"/>
      <c r="PCM62" s="8"/>
      <c r="PCN62" s="8"/>
      <c r="PCO62" s="8"/>
      <c r="PCP62" s="8"/>
      <c r="PCQ62" s="8"/>
      <c r="PCR62" s="8"/>
      <c r="PCS62" s="8"/>
      <c r="PCT62" s="8"/>
      <c r="PCU62" s="8"/>
      <c r="PCV62" s="8"/>
      <c r="PCW62" s="8"/>
      <c r="PCX62" s="8"/>
      <c r="PCY62" s="8"/>
      <c r="PCZ62" s="8"/>
      <c r="PDA62" s="8"/>
      <c r="PDB62" s="8"/>
      <c r="PDC62" s="8"/>
      <c r="PDD62" s="8"/>
      <c r="PDE62" s="8"/>
      <c r="PDF62" s="8"/>
      <c r="PDG62" s="8"/>
      <c r="PDH62" s="8"/>
      <c r="PDI62" s="8"/>
      <c r="PDJ62" s="8"/>
      <c r="PDK62" s="8"/>
      <c r="PDL62" s="8"/>
      <c r="PDM62" s="8"/>
      <c r="PDN62" s="8"/>
      <c r="PDO62" s="8"/>
      <c r="PDP62" s="8"/>
      <c r="PDQ62" s="8"/>
      <c r="PDR62" s="8"/>
      <c r="PDS62" s="8"/>
      <c r="PDT62" s="8"/>
      <c r="PDU62" s="8"/>
      <c r="PDV62" s="8"/>
      <c r="PDW62" s="8"/>
      <c r="PDX62" s="8"/>
      <c r="PDY62" s="8"/>
      <c r="PDZ62" s="8"/>
      <c r="PEA62" s="8"/>
      <c r="PEB62" s="8"/>
      <c r="PEC62" s="8"/>
      <c r="PED62" s="8"/>
      <c r="PEE62" s="8"/>
      <c r="PEF62" s="8"/>
      <c r="PEG62" s="8"/>
      <c r="PEH62" s="8"/>
      <c r="PEI62" s="8"/>
      <c r="PEJ62" s="8"/>
      <c r="PEK62" s="8"/>
      <c r="PEL62" s="8"/>
      <c r="PEM62" s="8"/>
      <c r="PEN62" s="8"/>
      <c r="PEO62" s="8"/>
      <c r="PEP62" s="8"/>
      <c r="PEQ62" s="8"/>
      <c r="PER62" s="8"/>
      <c r="PES62" s="8"/>
      <c r="PET62" s="8"/>
      <c r="PEU62" s="8"/>
      <c r="PEV62" s="8"/>
      <c r="PEW62" s="8"/>
      <c r="PEX62" s="8"/>
      <c r="PEY62" s="8"/>
      <c r="PEZ62" s="8"/>
      <c r="PFA62" s="8"/>
      <c r="PFB62" s="8"/>
      <c r="PFC62" s="8"/>
      <c r="PFD62" s="8"/>
      <c r="PFE62" s="8"/>
      <c r="PFF62" s="8"/>
      <c r="PFG62" s="8"/>
      <c r="PFH62" s="8"/>
      <c r="PFI62" s="8"/>
      <c r="PFJ62" s="8"/>
      <c r="PFK62" s="8"/>
      <c r="PFL62" s="8"/>
      <c r="PFM62" s="8"/>
      <c r="PFN62" s="8"/>
      <c r="PFO62" s="8"/>
      <c r="PFP62" s="8"/>
      <c r="PFQ62" s="8"/>
      <c r="PFR62" s="8"/>
      <c r="PFS62" s="8"/>
      <c r="PFT62" s="8"/>
      <c r="PFU62" s="8"/>
      <c r="PFV62" s="8"/>
      <c r="PFW62" s="8"/>
      <c r="PFX62" s="8"/>
      <c r="PFY62" s="8"/>
      <c r="PFZ62" s="8"/>
      <c r="PGA62" s="8"/>
      <c r="PGB62" s="8"/>
      <c r="PGC62" s="8"/>
      <c r="PGD62" s="8"/>
      <c r="PGE62" s="8"/>
      <c r="PGF62" s="8"/>
      <c r="PGG62" s="8"/>
      <c r="PGH62" s="8"/>
      <c r="PGI62" s="8"/>
      <c r="PGJ62" s="8"/>
      <c r="PGK62" s="8"/>
      <c r="PGL62" s="8"/>
      <c r="PGM62" s="8"/>
      <c r="PGN62" s="8"/>
      <c r="PGO62" s="8"/>
      <c r="PGP62" s="8"/>
      <c r="PGQ62" s="8"/>
      <c r="PGR62" s="8"/>
      <c r="PGS62" s="8"/>
      <c r="PGT62" s="8"/>
      <c r="PGU62" s="8"/>
      <c r="PGV62" s="8"/>
      <c r="PGW62" s="8"/>
      <c r="PGX62" s="8"/>
      <c r="PGY62" s="8"/>
      <c r="PGZ62" s="8"/>
      <c r="PHA62" s="8"/>
      <c r="PHB62" s="8"/>
      <c r="PHC62" s="8"/>
      <c r="PHD62" s="8"/>
      <c r="PHE62" s="8"/>
      <c r="PHF62" s="8"/>
      <c r="PHG62" s="8"/>
      <c r="PHH62" s="8"/>
      <c r="PHI62" s="8"/>
      <c r="PHJ62" s="8"/>
      <c r="PHK62" s="8"/>
      <c r="PHL62" s="8"/>
      <c r="PHM62" s="8"/>
      <c r="PHN62" s="8"/>
      <c r="PHO62" s="8"/>
      <c r="PHP62" s="8"/>
      <c r="PHQ62" s="8"/>
      <c r="PHR62" s="8"/>
      <c r="PHS62" s="8"/>
      <c r="PHT62" s="8"/>
      <c r="PHU62" s="8"/>
      <c r="PHV62" s="8"/>
      <c r="PHW62" s="8"/>
      <c r="PHX62" s="8"/>
      <c r="PHY62" s="8"/>
      <c r="PHZ62" s="8"/>
      <c r="PIA62" s="8"/>
      <c r="PIB62" s="8"/>
      <c r="PIC62" s="8"/>
      <c r="PID62" s="8"/>
      <c r="PIE62" s="8"/>
      <c r="PIF62" s="8"/>
      <c r="PIG62" s="8"/>
      <c r="PIH62" s="8"/>
      <c r="PII62" s="8"/>
      <c r="PIJ62" s="8"/>
      <c r="PIK62" s="8"/>
      <c r="PIL62" s="8"/>
      <c r="PIM62" s="8"/>
      <c r="PIN62" s="8"/>
      <c r="PIO62" s="8"/>
      <c r="PIP62" s="8"/>
      <c r="PIQ62" s="8"/>
      <c r="PIR62" s="8"/>
      <c r="PIS62" s="8"/>
      <c r="PIT62" s="8"/>
      <c r="PIU62" s="8"/>
      <c r="PIV62" s="8"/>
      <c r="PIW62" s="8"/>
      <c r="PIX62" s="8"/>
      <c r="PIY62" s="8"/>
      <c r="PIZ62" s="8"/>
      <c r="PJA62" s="8"/>
      <c r="PJB62" s="8"/>
      <c r="PJC62" s="8"/>
      <c r="PJD62" s="8"/>
      <c r="PJE62" s="8"/>
      <c r="PJF62" s="8"/>
      <c r="PJG62" s="8"/>
      <c r="PJH62" s="8"/>
      <c r="PJI62" s="8"/>
      <c r="PJJ62" s="8"/>
      <c r="PJK62" s="8"/>
      <c r="PJL62" s="8"/>
      <c r="PJM62" s="8"/>
      <c r="PJN62" s="8"/>
      <c r="PJO62" s="8"/>
      <c r="PJP62" s="8"/>
      <c r="PJQ62" s="8"/>
      <c r="PJR62" s="8"/>
      <c r="PJS62" s="8"/>
      <c r="PJT62" s="8"/>
      <c r="PJU62" s="8"/>
      <c r="PJV62" s="8"/>
      <c r="PJW62" s="8"/>
      <c r="PJX62" s="8"/>
      <c r="PJY62" s="8"/>
      <c r="PJZ62" s="8"/>
      <c r="PKA62" s="8"/>
      <c r="PKB62" s="8"/>
      <c r="PKC62" s="8"/>
      <c r="PKD62" s="8"/>
      <c r="PKE62" s="8"/>
      <c r="PKF62" s="8"/>
      <c r="PKG62" s="8"/>
      <c r="PKH62" s="8"/>
      <c r="PKI62" s="8"/>
      <c r="PKJ62" s="8"/>
      <c r="PKK62" s="8"/>
      <c r="PKL62" s="8"/>
      <c r="PKM62" s="8"/>
      <c r="PKN62" s="8"/>
      <c r="PKO62" s="8"/>
      <c r="PKP62" s="8"/>
      <c r="PKQ62" s="8"/>
      <c r="PKR62" s="8"/>
      <c r="PKS62" s="8"/>
      <c r="PKT62" s="8"/>
      <c r="PKU62" s="8"/>
      <c r="PKV62" s="8"/>
      <c r="PKW62" s="8"/>
      <c r="PKX62" s="8"/>
      <c r="PKY62" s="8"/>
      <c r="PKZ62" s="8"/>
      <c r="PLA62" s="8"/>
      <c r="PLB62" s="8"/>
      <c r="PLC62" s="8"/>
      <c r="PLD62" s="8"/>
      <c r="PLE62" s="8"/>
      <c r="PLF62" s="8"/>
      <c r="PLG62" s="8"/>
      <c r="PLH62" s="8"/>
      <c r="PLI62" s="8"/>
      <c r="PLJ62" s="8"/>
      <c r="PLK62" s="8"/>
      <c r="PLL62" s="8"/>
      <c r="PLM62" s="8"/>
      <c r="PLN62" s="8"/>
      <c r="PLO62" s="8"/>
      <c r="PLP62" s="8"/>
      <c r="PLQ62" s="8"/>
      <c r="PLR62" s="8"/>
      <c r="PLS62" s="8"/>
      <c r="PLT62" s="8"/>
      <c r="PLU62" s="8"/>
      <c r="PLV62" s="8"/>
      <c r="PLW62" s="8"/>
      <c r="PLX62" s="8"/>
      <c r="PLY62" s="8"/>
      <c r="PLZ62" s="8"/>
      <c r="PMA62" s="8"/>
      <c r="PMB62" s="8"/>
      <c r="PMC62" s="8"/>
      <c r="PMD62" s="8"/>
      <c r="PME62" s="8"/>
      <c r="PMF62" s="8"/>
      <c r="PMG62" s="8"/>
      <c r="PMH62" s="8"/>
      <c r="PMI62" s="8"/>
      <c r="PMJ62" s="8"/>
      <c r="PMK62" s="8"/>
      <c r="PML62" s="8"/>
      <c r="PMM62" s="8"/>
      <c r="PMN62" s="8"/>
      <c r="PMO62" s="8"/>
      <c r="PMP62" s="8"/>
      <c r="PMQ62" s="8"/>
      <c r="PMR62" s="8"/>
      <c r="PMS62" s="8"/>
      <c r="PMT62" s="8"/>
      <c r="PMU62" s="8"/>
      <c r="PMV62" s="8"/>
      <c r="PMW62" s="8"/>
      <c r="PMX62" s="8"/>
      <c r="PMY62" s="8"/>
      <c r="PMZ62" s="8"/>
      <c r="PNA62" s="8"/>
      <c r="PNB62" s="8"/>
      <c r="PNC62" s="8"/>
      <c r="PND62" s="8"/>
      <c r="PNE62" s="8"/>
      <c r="PNF62" s="8"/>
      <c r="PNG62" s="8"/>
      <c r="PNH62" s="8"/>
      <c r="PNI62" s="8"/>
      <c r="PNJ62" s="8"/>
      <c r="PNK62" s="8"/>
      <c r="PNL62" s="8"/>
      <c r="PNM62" s="8"/>
      <c r="PNN62" s="8"/>
      <c r="PNO62" s="8"/>
      <c r="PNP62" s="8"/>
      <c r="PNQ62" s="8"/>
      <c r="PNR62" s="8"/>
      <c r="PNS62" s="8"/>
      <c r="PNT62" s="8"/>
      <c r="PNU62" s="8"/>
      <c r="PNV62" s="8"/>
      <c r="PNW62" s="8"/>
      <c r="PNX62" s="8"/>
      <c r="PNY62" s="8"/>
      <c r="PNZ62" s="8"/>
      <c r="POA62" s="8"/>
      <c r="POB62" s="8"/>
      <c r="POC62" s="8"/>
      <c r="POD62" s="8"/>
      <c r="POE62" s="8"/>
      <c r="POF62" s="8"/>
      <c r="POG62" s="8"/>
      <c r="POH62" s="8"/>
      <c r="POI62" s="8"/>
      <c r="POJ62" s="8"/>
      <c r="POK62" s="8"/>
      <c r="POL62" s="8"/>
      <c r="POM62" s="8"/>
      <c r="PON62" s="8"/>
      <c r="POO62" s="8"/>
      <c r="POP62" s="8"/>
      <c r="POQ62" s="8"/>
      <c r="POR62" s="8"/>
      <c r="POS62" s="8"/>
      <c r="POT62" s="8"/>
      <c r="POU62" s="8"/>
      <c r="POV62" s="8"/>
      <c r="POW62" s="8"/>
      <c r="POX62" s="8"/>
      <c r="POY62" s="8"/>
      <c r="POZ62" s="8"/>
      <c r="PPA62" s="8"/>
      <c r="PPB62" s="8"/>
      <c r="PPC62" s="8"/>
      <c r="PPD62" s="8"/>
      <c r="PPE62" s="8"/>
      <c r="PPF62" s="8"/>
      <c r="PPG62" s="8"/>
      <c r="PPH62" s="8"/>
      <c r="PPI62" s="8"/>
      <c r="PPJ62" s="8"/>
      <c r="PPK62" s="8"/>
      <c r="PPL62" s="8"/>
      <c r="PPM62" s="8"/>
      <c r="PPN62" s="8"/>
      <c r="PPO62" s="8"/>
      <c r="PPP62" s="8"/>
      <c r="PPQ62" s="8"/>
      <c r="PPR62" s="8"/>
      <c r="PPS62" s="8"/>
      <c r="PPT62" s="8"/>
      <c r="PPU62" s="8"/>
      <c r="PPV62" s="8"/>
      <c r="PPW62" s="8"/>
      <c r="PPX62" s="8"/>
      <c r="PPY62" s="8"/>
      <c r="PPZ62" s="8"/>
      <c r="PQA62" s="8"/>
      <c r="PQB62" s="8"/>
      <c r="PQC62" s="8"/>
      <c r="PQD62" s="8"/>
      <c r="PQE62" s="8"/>
      <c r="PQF62" s="8"/>
      <c r="PQG62" s="8"/>
      <c r="PQH62" s="8"/>
      <c r="PQI62" s="8"/>
      <c r="PQJ62" s="8"/>
      <c r="PQK62" s="8"/>
      <c r="PQL62" s="8"/>
      <c r="PQM62" s="8"/>
      <c r="PQN62" s="8"/>
      <c r="PQO62" s="8"/>
      <c r="PQP62" s="8"/>
      <c r="PQQ62" s="8"/>
      <c r="PQR62" s="8"/>
      <c r="PQS62" s="8"/>
      <c r="PQT62" s="8"/>
      <c r="PQU62" s="8"/>
      <c r="PQV62" s="8"/>
      <c r="PQW62" s="8"/>
      <c r="PQX62" s="8"/>
      <c r="PQY62" s="8"/>
      <c r="PQZ62" s="8"/>
      <c r="PRA62" s="8"/>
      <c r="PRB62" s="8"/>
      <c r="PRC62" s="8"/>
      <c r="PRD62" s="8"/>
      <c r="PRE62" s="8"/>
      <c r="PRF62" s="8"/>
      <c r="PRG62" s="8"/>
      <c r="PRH62" s="8"/>
      <c r="PRI62" s="8"/>
      <c r="PRJ62" s="8"/>
      <c r="PRK62" s="8"/>
      <c r="PRL62" s="8"/>
      <c r="PRM62" s="8"/>
      <c r="PRN62" s="8"/>
      <c r="PRO62" s="8"/>
      <c r="PRP62" s="8"/>
      <c r="PRQ62" s="8"/>
      <c r="PRR62" s="8"/>
      <c r="PRS62" s="8"/>
      <c r="PRT62" s="8"/>
      <c r="PRU62" s="8"/>
      <c r="PRV62" s="8"/>
      <c r="PRW62" s="8"/>
      <c r="PRX62" s="8"/>
      <c r="PRY62" s="8"/>
      <c r="PRZ62" s="8"/>
      <c r="PSA62" s="8"/>
      <c r="PSB62" s="8"/>
      <c r="PSC62" s="8"/>
      <c r="PSD62" s="8"/>
      <c r="PSE62" s="8"/>
      <c r="PSF62" s="8"/>
      <c r="PSG62" s="8"/>
      <c r="PSH62" s="8"/>
      <c r="PSI62" s="8"/>
      <c r="PSJ62" s="8"/>
      <c r="PSK62" s="8"/>
      <c r="PSL62" s="8"/>
      <c r="PSM62" s="8"/>
      <c r="PSN62" s="8"/>
      <c r="PSO62" s="8"/>
      <c r="PSP62" s="8"/>
      <c r="PSQ62" s="8"/>
      <c r="PSR62" s="8"/>
      <c r="PSS62" s="8"/>
      <c r="PST62" s="8"/>
      <c r="PSU62" s="8"/>
      <c r="PSV62" s="8"/>
      <c r="PSW62" s="8"/>
      <c r="PSX62" s="8"/>
      <c r="PSY62" s="8"/>
      <c r="PSZ62" s="8"/>
      <c r="PTA62" s="8"/>
      <c r="PTB62" s="8"/>
      <c r="PTC62" s="8"/>
      <c r="PTD62" s="8"/>
      <c r="PTE62" s="8"/>
      <c r="PTF62" s="8"/>
      <c r="PTG62" s="8"/>
      <c r="PTH62" s="8"/>
      <c r="PTI62" s="8"/>
      <c r="PTJ62" s="8"/>
      <c r="PTK62" s="8"/>
      <c r="PTL62" s="8"/>
      <c r="PTM62" s="8"/>
      <c r="PTN62" s="8"/>
      <c r="PTO62" s="8"/>
      <c r="PTP62" s="8"/>
      <c r="PTQ62" s="8"/>
      <c r="PTR62" s="8"/>
      <c r="PTS62" s="8"/>
      <c r="PTT62" s="8"/>
      <c r="PTU62" s="8"/>
      <c r="PTV62" s="8"/>
      <c r="PTW62" s="8"/>
      <c r="PTX62" s="8"/>
      <c r="PTY62" s="8"/>
      <c r="PTZ62" s="8"/>
      <c r="PUA62" s="8"/>
      <c r="PUB62" s="8"/>
      <c r="PUC62" s="8"/>
      <c r="PUD62" s="8"/>
      <c r="PUE62" s="8"/>
      <c r="PUF62" s="8"/>
      <c r="PUG62" s="8"/>
      <c r="PUH62" s="8"/>
      <c r="PUI62" s="8"/>
      <c r="PUJ62" s="8"/>
      <c r="PUK62" s="8"/>
      <c r="PUL62" s="8"/>
      <c r="PUM62" s="8"/>
      <c r="PUN62" s="8"/>
      <c r="PUO62" s="8"/>
      <c r="PUP62" s="8"/>
      <c r="PUQ62" s="8"/>
      <c r="PUR62" s="8"/>
      <c r="PUS62" s="8"/>
      <c r="PUT62" s="8"/>
      <c r="PUU62" s="8"/>
      <c r="PUV62" s="8"/>
      <c r="PUW62" s="8"/>
      <c r="PUX62" s="8"/>
      <c r="PUY62" s="8"/>
      <c r="PUZ62" s="8"/>
      <c r="PVA62" s="8"/>
      <c r="PVB62" s="8"/>
      <c r="PVC62" s="8"/>
      <c r="PVD62" s="8"/>
      <c r="PVE62" s="8"/>
      <c r="PVF62" s="8"/>
      <c r="PVG62" s="8"/>
      <c r="PVH62" s="8"/>
      <c r="PVI62" s="8"/>
      <c r="PVJ62" s="8"/>
      <c r="PVK62" s="8"/>
      <c r="PVL62" s="8"/>
      <c r="PVM62" s="8"/>
      <c r="PVN62" s="8"/>
      <c r="PVO62" s="8"/>
      <c r="PVP62" s="8"/>
      <c r="PVQ62" s="8"/>
      <c r="PVR62" s="8"/>
      <c r="PVS62" s="8"/>
      <c r="PVT62" s="8"/>
      <c r="PVU62" s="8"/>
      <c r="PVV62" s="8"/>
      <c r="PVW62" s="8"/>
      <c r="PVX62" s="8"/>
      <c r="PVY62" s="8"/>
      <c r="PVZ62" s="8"/>
      <c r="PWA62" s="8"/>
      <c r="PWB62" s="8"/>
      <c r="PWC62" s="8"/>
      <c r="PWD62" s="8"/>
      <c r="PWE62" s="8"/>
      <c r="PWF62" s="8"/>
      <c r="PWG62" s="8"/>
      <c r="PWH62" s="8"/>
      <c r="PWI62" s="8"/>
      <c r="PWJ62" s="8"/>
      <c r="PWK62" s="8"/>
      <c r="PWL62" s="8"/>
      <c r="PWM62" s="8"/>
      <c r="PWN62" s="8"/>
      <c r="PWO62" s="8"/>
      <c r="PWP62" s="8"/>
      <c r="PWQ62" s="8"/>
      <c r="PWR62" s="8"/>
      <c r="PWS62" s="8"/>
      <c r="PWT62" s="8"/>
      <c r="PWU62" s="8"/>
      <c r="PWV62" s="8"/>
      <c r="PWW62" s="8"/>
      <c r="PWX62" s="8"/>
      <c r="PWY62" s="8"/>
      <c r="PWZ62" s="8"/>
      <c r="PXA62" s="8"/>
      <c r="PXB62" s="8"/>
      <c r="PXC62" s="8"/>
      <c r="PXD62" s="8"/>
      <c r="PXE62" s="8"/>
      <c r="PXF62" s="8"/>
      <c r="PXG62" s="8"/>
      <c r="PXH62" s="8"/>
      <c r="PXI62" s="8"/>
      <c r="PXJ62" s="8"/>
      <c r="PXK62" s="8"/>
      <c r="PXL62" s="8"/>
      <c r="PXM62" s="8"/>
      <c r="PXN62" s="8"/>
      <c r="PXO62" s="8"/>
      <c r="PXP62" s="8"/>
      <c r="PXQ62" s="8"/>
      <c r="PXR62" s="8"/>
      <c r="PXS62" s="8"/>
      <c r="PXT62" s="8"/>
      <c r="PXU62" s="8"/>
      <c r="PXV62" s="8"/>
      <c r="PXW62" s="8"/>
      <c r="PXX62" s="8"/>
      <c r="PXY62" s="8"/>
      <c r="PXZ62" s="8"/>
      <c r="PYA62" s="8"/>
      <c r="PYB62" s="8"/>
      <c r="PYC62" s="8"/>
      <c r="PYD62" s="8"/>
      <c r="PYE62" s="8"/>
      <c r="PYF62" s="8"/>
      <c r="PYG62" s="8"/>
      <c r="PYH62" s="8"/>
      <c r="PYI62" s="8"/>
      <c r="PYJ62" s="8"/>
      <c r="PYK62" s="8"/>
      <c r="PYL62" s="8"/>
      <c r="PYM62" s="8"/>
      <c r="PYN62" s="8"/>
      <c r="PYO62" s="8"/>
      <c r="PYP62" s="8"/>
      <c r="PYQ62" s="8"/>
      <c r="PYR62" s="8"/>
      <c r="PYS62" s="8"/>
      <c r="PYT62" s="8"/>
      <c r="PYU62" s="8"/>
      <c r="PYV62" s="8"/>
      <c r="PYW62" s="8"/>
      <c r="PYX62" s="8"/>
      <c r="PYY62" s="8"/>
      <c r="PYZ62" s="8"/>
      <c r="PZA62" s="8"/>
      <c r="PZB62" s="8"/>
      <c r="PZC62" s="8"/>
      <c r="PZD62" s="8"/>
      <c r="PZE62" s="8"/>
      <c r="PZF62" s="8"/>
      <c r="PZG62" s="8"/>
      <c r="PZH62" s="8"/>
      <c r="PZI62" s="8"/>
      <c r="PZJ62" s="8"/>
      <c r="PZK62" s="8"/>
      <c r="PZL62" s="8"/>
      <c r="PZM62" s="8"/>
      <c r="PZN62" s="8"/>
      <c r="PZO62" s="8"/>
      <c r="PZP62" s="8"/>
      <c r="PZQ62" s="8"/>
      <c r="PZR62" s="8"/>
      <c r="PZS62" s="8"/>
      <c r="PZT62" s="8"/>
      <c r="PZU62" s="8"/>
      <c r="PZV62" s="8"/>
      <c r="PZW62" s="8"/>
      <c r="PZX62" s="8"/>
      <c r="PZY62" s="8"/>
      <c r="PZZ62" s="8"/>
      <c r="QAA62" s="8"/>
      <c r="QAB62" s="8"/>
      <c r="QAC62" s="8"/>
      <c r="QAD62" s="8"/>
      <c r="QAE62" s="8"/>
      <c r="QAF62" s="8"/>
      <c r="QAG62" s="8"/>
      <c r="QAH62" s="8"/>
      <c r="QAI62" s="8"/>
      <c r="QAJ62" s="8"/>
      <c r="QAK62" s="8"/>
      <c r="QAL62" s="8"/>
      <c r="QAM62" s="8"/>
      <c r="QAN62" s="8"/>
      <c r="QAO62" s="8"/>
      <c r="QAP62" s="8"/>
      <c r="QAQ62" s="8"/>
      <c r="QAR62" s="8"/>
      <c r="QAS62" s="8"/>
      <c r="QAT62" s="8"/>
      <c r="QAU62" s="8"/>
      <c r="QAV62" s="8"/>
      <c r="QAW62" s="8"/>
      <c r="QAX62" s="8"/>
      <c r="QAY62" s="8"/>
      <c r="QAZ62" s="8"/>
      <c r="QBA62" s="8"/>
      <c r="QBB62" s="8"/>
      <c r="QBC62" s="8"/>
      <c r="QBD62" s="8"/>
      <c r="QBE62" s="8"/>
      <c r="QBF62" s="8"/>
      <c r="QBG62" s="8"/>
      <c r="QBH62" s="8"/>
      <c r="QBI62" s="8"/>
      <c r="QBJ62" s="8"/>
      <c r="QBK62" s="8"/>
      <c r="QBL62" s="8"/>
      <c r="QBM62" s="8"/>
      <c r="QBN62" s="8"/>
      <c r="QBO62" s="8"/>
      <c r="QBP62" s="8"/>
      <c r="QBQ62" s="8"/>
      <c r="QBR62" s="8"/>
      <c r="QBS62" s="8"/>
      <c r="QBT62" s="8"/>
      <c r="QBU62" s="8"/>
      <c r="QBV62" s="8"/>
      <c r="QBW62" s="8"/>
      <c r="QBX62" s="8"/>
      <c r="QBY62" s="8"/>
      <c r="QBZ62" s="8"/>
      <c r="QCA62" s="8"/>
      <c r="QCB62" s="8"/>
      <c r="QCC62" s="8"/>
      <c r="QCD62" s="8"/>
      <c r="QCE62" s="8"/>
      <c r="QCF62" s="8"/>
      <c r="QCG62" s="8"/>
      <c r="QCH62" s="8"/>
      <c r="QCI62" s="8"/>
      <c r="QCJ62" s="8"/>
      <c r="QCK62" s="8"/>
      <c r="QCL62" s="8"/>
      <c r="QCM62" s="8"/>
      <c r="QCN62" s="8"/>
      <c r="QCO62" s="8"/>
      <c r="QCP62" s="8"/>
      <c r="QCQ62" s="8"/>
      <c r="QCR62" s="8"/>
      <c r="QCS62" s="8"/>
      <c r="QCT62" s="8"/>
      <c r="QCU62" s="8"/>
      <c r="QCV62" s="8"/>
      <c r="QCW62" s="8"/>
      <c r="QCX62" s="8"/>
      <c r="QCY62" s="8"/>
      <c r="QCZ62" s="8"/>
      <c r="QDA62" s="8"/>
      <c r="QDB62" s="8"/>
      <c r="QDC62" s="8"/>
      <c r="QDD62" s="8"/>
      <c r="QDE62" s="8"/>
      <c r="QDF62" s="8"/>
      <c r="QDG62" s="8"/>
      <c r="QDH62" s="8"/>
      <c r="QDI62" s="8"/>
      <c r="QDJ62" s="8"/>
      <c r="QDK62" s="8"/>
      <c r="QDL62" s="8"/>
      <c r="QDM62" s="8"/>
      <c r="QDN62" s="8"/>
      <c r="QDO62" s="8"/>
      <c r="QDP62" s="8"/>
      <c r="QDQ62" s="8"/>
      <c r="QDR62" s="8"/>
      <c r="QDS62" s="8"/>
      <c r="QDT62" s="8"/>
      <c r="QDU62" s="8"/>
      <c r="QDV62" s="8"/>
      <c r="QDW62" s="8"/>
      <c r="QDX62" s="8"/>
      <c r="QDY62" s="8"/>
      <c r="QDZ62" s="8"/>
      <c r="QEA62" s="8"/>
      <c r="QEB62" s="8"/>
      <c r="QEC62" s="8"/>
      <c r="QED62" s="8"/>
      <c r="QEE62" s="8"/>
      <c r="QEF62" s="8"/>
      <c r="QEG62" s="8"/>
      <c r="QEH62" s="8"/>
      <c r="QEI62" s="8"/>
      <c r="QEJ62" s="8"/>
      <c r="QEK62" s="8"/>
      <c r="QEL62" s="8"/>
      <c r="QEM62" s="8"/>
      <c r="QEN62" s="8"/>
      <c r="QEO62" s="8"/>
      <c r="QEP62" s="8"/>
      <c r="QEQ62" s="8"/>
      <c r="QER62" s="8"/>
      <c r="QES62" s="8"/>
      <c r="QET62" s="8"/>
      <c r="QEU62" s="8"/>
      <c r="QEV62" s="8"/>
      <c r="QEW62" s="8"/>
      <c r="QEX62" s="8"/>
      <c r="QEY62" s="8"/>
      <c r="QEZ62" s="8"/>
      <c r="QFA62" s="8"/>
      <c r="QFB62" s="8"/>
      <c r="QFC62" s="8"/>
      <c r="QFD62" s="8"/>
      <c r="QFE62" s="8"/>
      <c r="QFF62" s="8"/>
      <c r="QFG62" s="8"/>
      <c r="QFH62" s="8"/>
      <c r="QFI62" s="8"/>
      <c r="QFJ62" s="8"/>
      <c r="QFK62" s="8"/>
      <c r="QFL62" s="8"/>
      <c r="QFM62" s="8"/>
      <c r="QFN62" s="8"/>
      <c r="QFO62" s="8"/>
      <c r="QFP62" s="8"/>
      <c r="QFQ62" s="8"/>
      <c r="QFR62" s="8"/>
      <c r="QFS62" s="8"/>
      <c r="QFT62" s="8"/>
      <c r="QFU62" s="8"/>
      <c r="QFV62" s="8"/>
      <c r="QFW62" s="8"/>
      <c r="QFX62" s="8"/>
      <c r="QFY62" s="8"/>
      <c r="QFZ62" s="8"/>
      <c r="QGA62" s="8"/>
      <c r="QGB62" s="8"/>
      <c r="QGC62" s="8"/>
      <c r="QGD62" s="8"/>
      <c r="QGE62" s="8"/>
      <c r="QGF62" s="8"/>
      <c r="QGG62" s="8"/>
      <c r="QGH62" s="8"/>
      <c r="QGI62" s="8"/>
      <c r="QGJ62" s="8"/>
      <c r="QGK62" s="8"/>
      <c r="QGL62" s="8"/>
      <c r="QGM62" s="8"/>
      <c r="QGN62" s="8"/>
      <c r="QGO62" s="8"/>
      <c r="QGP62" s="8"/>
      <c r="QGQ62" s="8"/>
      <c r="QGR62" s="8"/>
      <c r="QGS62" s="8"/>
      <c r="QGT62" s="8"/>
      <c r="QGU62" s="8"/>
      <c r="QGV62" s="8"/>
      <c r="QGW62" s="8"/>
      <c r="QGX62" s="8"/>
      <c r="QGY62" s="8"/>
      <c r="QGZ62" s="8"/>
      <c r="QHA62" s="8"/>
      <c r="QHB62" s="8"/>
      <c r="QHC62" s="8"/>
      <c r="QHD62" s="8"/>
      <c r="QHE62" s="8"/>
      <c r="QHF62" s="8"/>
      <c r="QHG62" s="8"/>
      <c r="QHH62" s="8"/>
      <c r="QHI62" s="8"/>
      <c r="QHJ62" s="8"/>
      <c r="QHK62" s="8"/>
      <c r="QHL62" s="8"/>
      <c r="QHM62" s="8"/>
      <c r="QHN62" s="8"/>
      <c r="QHO62" s="8"/>
      <c r="QHP62" s="8"/>
      <c r="QHQ62" s="8"/>
      <c r="QHR62" s="8"/>
      <c r="QHS62" s="8"/>
      <c r="QHT62" s="8"/>
      <c r="QHU62" s="8"/>
      <c r="QHV62" s="8"/>
      <c r="QHW62" s="8"/>
      <c r="QHX62" s="8"/>
      <c r="QHY62" s="8"/>
      <c r="QHZ62" s="8"/>
      <c r="QIA62" s="8"/>
      <c r="QIB62" s="8"/>
      <c r="QIC62" s="8"/>
      <c r="QID62" s="8"/>
      <c r="QIE62" s="8"/>
      <c r="QIF62" s="8"/>
      <c r="QIG62" s="8"/>
      <c r="QIH62" s="8"/>
      <c r="QII62" s="8"/>
      <c r="QIJ62" s="8"/>
      <c r="QIK62" s="8"/>
      <c r="QIL62" s="8"/>
      <c r="QIM62" s="8"/>
      <c r="QIN62" s="8"/>
      <c r="QIO62" s="8"/>
      <c r="QIP62" s="8"/>
      <c r="QIQ62" s="8"/>
      <c r="QIR62" s="8"/>
      <c r="QIS62" s="8"/>
      <c r="QIT62" s="8"/>
      <c r="QIU62" s="8"/>
      <c r="QIV62" s="8"/>
      <c r="QIW62" s="8"/>
      <c r="QIX62" s="8"/>
      <c r="QIY62" s="8"/>
      <c r="QIZ62" s="8"/>
      <c r="QJA62" s="8"/>
      <c r="QJB62" s="8"/>
      <c r="QJC62" s="8"/>
      <c r="QJD62" s="8"/>
      <c r="QJE62" s="8"/>
      <c r="QJF62" s="8"/>
      <c r="QJG62" s="8"/>
      <c r="QJH62" s="8"/>
      <c r="QJI62" s="8"/>
      <c r="QJJ62" s="8"/>
      <c r="QJK62" s="8"/>
      <c r="QJL62" s="8"/>
      <c r="QJM62" s="8"/>
      <c r="QJN62" s="8"/>
      <c r="QJO62" s="8"/>
      <c r="QJP62" s="8"/>
      <c r="QJQ62" s="8"/>
      <c r="QJR62" s="8"/>
      <c r="QJS62" s="8"/>
      <c r="QJT62" s="8"/>
      <c r="QJU62" s="8"/>
      <c r="QJV62" s="8"/>
      <c r="QJW62" s="8"/>
      <c r="QJX62" s="8"/>
      <c r="QJY62" s="8"/>
      <c r="QJZ62" s="8"/>
      <c r="QKA62" s="8"/>
      <c r="QKB62" s="8"/>
      <c r="QKC62" s="8"/>
      <c r="QKD62" s="8"/>
      <c r="QKE62" s="8"/>
      <c r="QKF62" s="8"/>
      <c r="QKG62" s="8"/>
      <c r="QKH62" s="8"/>
      <c r="QKI62" s="8"/>
      <c r="QKJ62" s="8"/>
      <c r="QKK62" s="8"/>
      <c r="QKL62" s="8"/>
      <c r="QKM62" s="8"/>
      <c r="QKN62" s="8"/>
      <c r="QKO62" s="8"/>
      <c r="QKP62" s="8"/>
      <c r="QKQ62" s="8"/>
      <c r="QKR62" s="8"/>
      <c r="QKS62" s="8"/>
      <c r="QKT62" s="8"/>
      <c r="QKU62" s="8"/>
      <c r="QKV62" s="8"/>
      <c r="QKW62" s="8"/>
      <c r="QKX62" s="8"/>
      <c r="QKY62" s="8"/>
      <c r="QKZ62" s="8"/>
      <c r="QLA62" s="8"/>
      <c r="QLB62" s="8"/>
      <c r="QLC62" s="8"/>
      <c r="QLD62" s="8"/>
      <c r="QLE62" s="8"/>
      <c r="QLF62" s="8"/>
      <c r="QLG62" s="8"/>
      <c r="QLH62" s="8"/>
      <c r="QLI62" s="8"/>
      <c r="QLJ62" s="8"/>
      <c r="QLK62" s="8"/>
      <c r="QLL62" s="8"/>
      <c r="QLM62" s="8"/>
      <c r="QLN62" s="8"/>
      <c r="QLO62" s="8"/>
      <c r="QLP62" s="8"/>
      <c r="QLQ62" s="8"/>
      <c r="QLR62" s="8"/>
      <c r="QLS62" s="8"/>
      <c r="QLT62" s="8"/>
      <c r="QLU62" s="8"/>
      <c r="QLV62" s="8"/>
      <c r="QLW62" s="8"/>
      <c r="QLX62" s="8"/>
      <c r="QLY62" s="8"/>
      <c r="QLZ62" s="8"/>
      <c r="QMA62" s="8"/>
      <c r="QMB62" s="8"/>
      <c r="QMC62" s="8"/>
      <c r="QMD62" s="8"/>
      <c r="QME62" s="8"/>
      <c r="QMF62" s="8"/>
      <c r="QMG62" s="8"/>
      <c r="QMH62" s="8"/>
      <c r="QMI62" s="8"/>
      <c r="QMJ62" s="8"/>
      <c r="QMK62" s="8"/>
      <c r="QML62" s="8"/>
      <c r="QMM62" s="8"/>
      <c r="QMN62" s="8"/>
      <c r="QMO62" s="8"/>
      <c r="QMP62" s="8"/>
      <c r="QMQ62" s="8"/>
      <c r="QMR62" s="8"/>
      <c r="QMS62" s="8"/>
      <c r="QMT62" s="8"/>
      <c r="QMU62" s="8"/>
      <c r="QMV62" s="8"/>
      <c r="QMW62" s="8"/>
      <c r="QMX62" s="8"/>
      <c r="QMY62" s="8"/>
      <c r="QMZ62" s="8"/>
      <c r="QNA62" s="8"/>
      <c r="QNB62" s="8"/>
      <c r="QNC62" s="8"/>
      <c r="QND62" s="8"/>
      <c r="QNE62" s="8"/>
      <c r="QNF62" s="8"/>
      <c r="QNG62" s="8"/>
      <c r="QNH62" s="8"/>
      <c r="QNI62" s="8"/>
      <c r="QNJ62" s="8"/>
      <c r="QNK62" s="8"/>
      <c r="QNL62" s="8"/>
      <c r="QNM62" s="8"/>
      <c r="QNN62" s="8"/>
      <c r="QNO62" s="8"/>
      <c r="QNP62" s="8"/>
      <c r="QNQ62" s="8"/>
      <c r="QNR62" s="8"/>
      <c r="QNS62" s="8"/>
      <c r="QNT62" s="8"/>
      <c r="QNU62" s="8"/>
      <c r="QNV62" s="8"/>
      <c r="QNW62" s="8"/>
      <c r="QNX62" s="8"/>
      <c r="QNY62" s="8"/>
      <c r="QNZ62" s="8"/>
      <c r="QOA62" s="8"/>
      <c r="QOB62" s="8"/>
      <c r="QOC62" s="8"/>
      <c r="QOD62" s="8"/>
      <c r="QOE62" s="8"/>
      <c r="QOF62" s="8"/>
      <c r="QOG62" s="8"/>
      <c r="QOH62" s="8"/>
      <c r="QOI62" s="8"/>
      <c r="QOJ62" s="8"/>
      <c r="QOK62" s="8"/>
      <c r="QOL62" s="8"/>
      <c r="QOM62" s="8"/>
      <c r="QON62" s="8"/>
      <c r="QOO62" s="8"/>
      <c r="QOP62" s="8"/>
      <c r="QOQ62" s="8"/>
      <c r="QOR62" s="8"/>
      <c r="QOS62" s="8"/>
      <c r="QOT62" s="8"/>
      <c r="QOU62" s="8"/>
      <c r="QOV62" s="8"/>
      <c r="QOW62" s="8"/>
      <c r="QOX62" s="8"/>
      <c r="QOY62" s="8"/>
      <c r="QOZ62" s="8"/>
      <c r="QPA62" s="8"/>
      <c r="QPB62" s="8"/>
      <c r="QPC62" s="8"/>
      <c r="QPD62" s="8"/>
      <c r="QPE62" s="8"/>
      <c r="QPF62" s="8"/>
      <c r="QPG62" s="8"/>
      <c r="QPH62" s="8"/>
      <c r="QPI62" s="8"/>
      <c r="QPJ62" s="8"/>
      <c r="QPK62" s="8"/>
      <c r="QPL62" s="8"/>
      <c r="QPM62" s="8"/>
      <c r="QPN62" s="8"/>
      <c r="QPO62" s="8"/>
      <c r="QPP62" s="8"/>
      <c r="QPQ62" s="8"/>
      <c r="QPR62" s="8"/>
      <c r="QPS62" s="8"/>
      <c r="QPT62" s="8"/>
      <c r="QPU62" s="8"/>
      <c r="QPV62" s="8"/>
      <c r="QPW62" s="8"/>
      <c r="QPX62" s="8"/>
      <c r="QPY62" s="8"/>
      <c r="QPZ62" s="8"/>
      <c r="QQA62" s="8"/>
      <c r="QQB62" s="8"/>
      <c r="QQC62" s="8"/>
      <c r="QQD62" s="8"/>
      <c r="QQE62" s="8"/>
      <c r="QQF62" s="8"/>
      <c r="QQG62" s="8"/>
      <c r="QQH62" s="8"/>
      <c r="QQI62" s="8"/>
      <c r="QQJ62" s="8"/>
      <c r="QQK62" s="8"/>
      <c r="QQL62" s="8"/>
      <c r="QQM62" s="8"/>
      <c r="QQN62" s="8"/>
      <c r="QQO62" s="8"/>
      <c r="QQP62" s="8"/>
      <c r="QQQ62" s="8"/>
      <c r="QQR62" s="8"/>
      <c r="QQS62" s="8"/>
      <c r="QQT62" s="8"/>
      <c r="QQU62" s="8"/>
      <c r="QQV62" s="8"/>
      <c r="QQW62" s="8"/>
      <c r="QQX62" s="8"/>
      <c r="QQY62" s="8"/>
      <c r="QQZ62" s="8"/>
      <c r="QRA62" s="8"/>
      <c r="QRB62" s="8"/>
      <c r="QRC62" s="8"/>
      <c r="QRD62" s="8"/>
      <c r="QRE62" s="8"/>
      <c r="QRF62" s="8"/>
      <c r="QRG62" s="8"/>
      <c r="QRH62" s="8"/>
      <c r="QRI62" s="8"/>
      <c r="QRJ62" s="8"/>
      <c r="QRK62" s="8"/>
      <c r="QRL62" s="8"/>
      <c r="QRM62" s="8"/>
      <c r="QRN62" s="8"/>
      <c r="QRO62" s="8"/>
      <c r="QRP62" s="8"/>
      <c r="QRQ62" s="8"/>
      <c r="QRR62" s="8"/>
      <c r="QRS62" s="8"/>
      <c r="QRT62" s="8"/>
      <c r="QRU62" s="8"/>
      <c r="QRV62" s="8"/>
      <c r="QRW62" s="8"/>
      <c r="QRX62" s="8"/>
      <c r="QRY62" s="8"/>
      <c r="QRZ62" s="8"/>
      <c r="QSA62" s="8"/>
      <c r="QSB62" s="8"/>
      <c r="QSC62" s="8"/>
      <c r="QSD62" s="8"/>
      <c r="QSE62" s="8"/>
      <c r="QSF62" s="8"/>
      <c r="QSG62" s="8"/>
      <c r="QSH62" s="8"/>
      <c r="QSI62" s="8"/>
      <c r="QSJ62" s="8"/>
      <c r="QSK62" s="8"/>
      <c r="QSL62" s="8"/>
      <c r="QSM62" s="8"/>
      <c r="QSN62" s="8"/>
      <c r="QSO62" s="8"/>
      <c r="QSP62" s="8"/>
      <c r="QSQ62" s="8"/>
      <c r="QSR62" s="8"/>
      <c r="QSS62" s="8"/>
      <c r="QST62" s="8"/>
      <c r="QSU62" s="8"/>
      <c r="QSV62" s="8"/>
      <c r="QSW62" s="8"/>
      <c r="QSX62" s="8"/>
      <c r="QSY62" s="8"/>
      <c r="QSZ62" s="8"/>
      <c r="QTA62" s="8"/>
      <c r="QTB62" s="8"/>
      <c r="QTC62" s="8"/>
      <c r="QTD62" s="8"/>
      <c r="QTE62" s="8"/>
      <c r="QTF62" s="8"/>
      <c r="QTG62" s="8"/>
      <c r="QTH62" s="8"/>
      <c r="QTI62" s="8"/>
      <c r="QTJ62" s="8"/>
      <c r="QTK62" s="8"/>
      <c r="QTL62" s="8"/>
      <c r="QTM62" s="8"/>
      <c r="QTN62" s="8"/>
      <c r="QTO62" s="8"/>
      <c r="QTP62" s="8"/>
      <c r="QTQ62" s="8"/>
      <c r="QTR62" s="8"/>
      <c r="QTS62" s="8"/>
      <c r="QTT62" s="8"/>
      <c r="QTU62" s="8"/>
      <c r="QTV62" s="8"/>
      <c r="QTW62" s="8"/>
      <c r="QTX62" s="8"/>
      <c r="QTY62" s="8"/>
      <c r="QTZ62" s="8"/>
      <c r="QUA62" s="8"/>
      <c r="QUB62" s="8"/>
      <c r="QUC62" s="8"/>
      <c r="QUD62" s="8"/>
      <c r="QUE62" s="8"/>
      <c r="QUF62" s="8"/>
      <c r="QUG62" s="8"/>
      <c r="QUH62" s="8"/>
      <c r="QUI62" s="8"/>
      <c r="QUJ62" s="8"/>
      <c r="QUK62" s="8"/>
      <c r="QUL62" s="8"/>
      <c r="QUM62" s="8"/>
      <c r="QUN62" s="8"/>
      <c r="QUO62" s="8"/>
      <c r="QUP62" s="8"/>
      <c r="QUQ62" s="8"/>
      <c r="QUR62" s="8"/>
      <c r="QUS62" s="8"/>
      <c r="QUT62" s="8"/>
      <c r="QUU62" s="8"/>
      <c r="QUV62" s="8"/>
      <c r="QUW62" s="8"/>
      <c r="QUX62" s="8"/>
      <c r="QUY62" s="8"/>
      <c r="QUZ62" s="8"/>
      <c r="QVA62" s="8"/>
      <c r="QVB62" s="8"/>
      <c r="QVC62" s="8"/>
      <c r="QVD62" s="8"/>
      <c r="QVE62" s="8"/>
      <c r="QVF62" s="8"/>
      <c r="QVG62" s="8"/>
      <c r="QVH62" s="8"/>
      <c r="QVI62" s="8"/>
      <c r="QVJ62" s="8"/>
      <c r="QVK62" s="8"/>
      <c r="QVL62" s="8"/>
      <c r="QVM62" s="8"/>
      <c r="QVN62" s="8"/>
      <c r="QVO62" s="8"/>
      <c r="QVP62" s="8"/>
      <c r="QVQ62" s="8"/>
      <c r="QVR62" s="8"/>
      <c r="QVS62" s="8"/>
      <c r="QVT62" s="8"/>
      <c r="QVU62" s="8"/>
      <c r="QVV62" s="8"/>
      <c r="QVW62" s="8"/>
      <c r="QVX62" s="8"/>
      <c r="QVY62" s="8"/>
      <c r="QVZ62" s="8"/>
      <c r="QWA62" s="8"/>
      <c r="QWB62" s="8"/>
      <c r="QWC62" s="8"/>
      <c r="QWD62" s="8"/>
      <c r="QWE62" s="8"/>
      <c r="QWF62" s="8"/>
      <c r="QWG62" s="8"/>
      <c r="QWH62" s="8"/>
      <c r="QWI62" s="8"/>
      <c r="QWJ62" s="8"/>
      <c r="QWK62" s="8"/>
      <c r="QWL62" s="8"/>
      <c r="QWM62" s="8"/>
      <c r="QWN62" s="8"/>
      <c r="QWO62" s="8"/>
      <c r="QWP62" s="8"/>
      <c r="QWQ62" s="8"/>
      <c r="QWR62" s="8"/>
      <c r="QWS62" s="8"/>
      <c r="QWT62" s="8"/>
      <c r="QWU62" s="8"/>
      <c r="QWV62" s="8"/>
      <c r="QWW62" s="8"/>
      <c r="QWX62" s="8"/>
      <c r="QWY62" s="8"/>
      <c r="QWZ62" s="8"/>
      <c r="QXA62" s="8"/>
      <c r="QXB62" s="8"/>
      <c r="QXC62" s="8"/>
      <c r="QXD62" s="8"/>
      <c r="QXE62" s="8"/>
      <c r="QXF62" s="8"/>
      <c r="QXG62" s="8"/>
      <c r="QXH62" s="8"/>
      <c r="QXI62" s="8"/>
      <c r="QXJ62" s="8"/>
      <c r="QXK62" s="8"/>
      <c r="QXL62" s="8"/>
      <c r="QXM62" s="8"/>
      <c r="QXN62" s="8"/>
      <c r="QXO62" s="8"/>
      <c r="QXP62" s="8"/>
      <c r="QXQ62" s="8"/>
      <c r="QXR62" s="8"/>
      <c r="QXS62" s="8"/>
      <c r="QXT62" s="8"/>
      <c r="QXU62" s="8"/>
      <c r="QXV62" s="8"/>
      <c r="QXW62" s="8"/>
      <c r="QXX62" s="8"/>
      <c r="QXY62" s="8"/>
      <c r="QXZ62" s="8"/>
      <c r="QYA62" s="8"/>
      <c r="QYB62" s="8"/>
      <c r="QYC62" s="8"/>
      <c r="QYD62" s="8"/>
      <c r="QYE62" s="8"/>
      <c r="QYF62" s="8"/>
      <c r="QYG62" s="8"/>
      <c r="QYH62" s="8"/>
      <c r="QYI62" s="8"/>
      <c r="QYJ62" s="8"/>
      <c r="QYK62" s="8"/>
      <c r="QYL62" s="8"/>
      <c r="QYM62" s="8"/>
      <c r="QYN62" s="8"/>
      <c r="QYO62" s="8"/>
      <c r="QYP62" s="8"/>
      <c r="QYQ62" s="8"/>
      <c r="QYR62" s="8"/>
      <c r="QYS62" s="8"/>
      <c r="QYT62" s="8"/>
      <c r="QYU62" s="8"/>
      <c r="QYV62" s="8"/>
      <c r="QYW62" s="8"/>
      <c r="QYX62" s="8"/>
      <c r="QYY62" s="8"/>
      <c r="QYZ62" s="8"/>
      <c r="QZA62" s="8"/>
      <c r="QZB62" s="8"/>
      <c r="QZC62" s="8"/>
      <c r="QZD62" s="8"/>
      <c r="QZE62" s="8"/>
      <c r="QZF62" s="8"/>
      <c r="QZG62" s="8"/>
      <c r="QZH62" s="8"/>
      <c r="QZI62" s="8"/>
      <c r="QZJ62" s="8"/>
      <c r="QZK62" s="8"/>
      <c r="QZL62" s="8"/>
      <c r="QZM62" s="8"/>
      <c r="QZN62" s="8"/>
      <c r="QZO62" s="8"/>
      <c r="QZP62" s="8"/>
      <c r="QZQ62" s="8"/>
      <c r="QZR62" s="8"/>
      <c r="QZS62" s="8"/>
      <c r="QZT62" s="8"/>
      <c r="QZU62" s="8"/>
      <c r="QZV62" s="8"/>
      <c r="QZW62" s="8"/>
      <c r="QZX62" s="8"/>
      <c r="QZY62" s="8"/>
      <c r="QZZ62" s="8"/>
      <c r="RAA62" s="8"/>
      <c r="RAB62" s="8"/>
      <c r="RAC62" s="8"/>
      <c r="RAD62" s="8"/>
      <c r="RAE62" s="8"/>
      <c r="RAF62" s="8"/>
      <c r="RAG62" s="8"/>
      <c r="RAH62" s="8"/>
      <c r="RAI62" s="8"/>
      <c r="RAJ62" s="8"/>
      <c r="RAK62" s="8"/>
      <c r="RAL62" s="8"/>
      <c r="RAM62" s="8"/>
      <c r="RAN62" s="8"/>
      <c r="RAO62" s="8"/>
      <c r="RAP62" s="8"/>
      <c r="RAQ62" s="8"/>
      <c r="RAR62" s="8"/>
      <c r="RAS62" s="8"/>
      <c r="RAT62" s="8"/>
      <c r="RAU62" s="8"/>
      <c r="RAV62" s="8"/>
      <c r="RAW62" s="8"/>
      <c r="RAX62" s="8"/>
      <c r="RAY62" s="8"/>
      <c r="RAZ62" s="8"/>
      <c r="RBA62" s="8"/>
      <c r="RBB62" s="8"/>
      <c r="RBC62" s="8"/>
      <c r="RBD62" s="8"/>
      <c r="RBE62" s="8"/>
      <c r="RBF62" s="8"/>
      <c r="RBG62" s="8"/>
      <c r="RBH62" s="8"/>
      <c r="RBI62" s="8"/>
      <c r="RBJ62" s="8"/>
      <c r="RBK62" s="8"/>
      <c r="RBL62" s="8"/>
      <c r="RBM62" s="8"/>
      <c r="RBN62" s="8"/>
      <c r="RBO62" s="8"/>
      <c r="RBP62" s="8"/>
      <c r="RBQ62" s="8"/>
      <c r="RBR62" s="8"/>
      <c r="RBS62" s="8"/>
      <c r="RBT62" s="8"/>
      <c r="RBU62" s="8"/>
      <c r="RBV62" s="8"/>
      <c r="RBW62" s="8"/>
      <c r="RBX62" s="8"/>
      <c r="RBY62" s="8"/>
      <c r="RBZ62" s="8"/>
      <c r="RCA62" s="8"/>
      <c r="RCB62" s="8"/>
      <c r="RCC62" s="8"/>
      <c r="RCD62" s="8"/>
      <c r="RCE62" s="8"/>
      <c r="RCF62" s="8"/>
      <c r="RCG62" s="8"/>
      <c r="RCH62" s="8"/>
      <c r="RCI62" s="8"/>
      <c r="RCJ62" s="8"/>
      <c r="RCK62" s="8"/>
      <c r="RCL62" s="8"/>
      <c r="RCM62" s="8"/>
      <c r="RCN62" s="8"/>
      <c r="RCO62" s="8"/>
      <c r="RCP62" s="8"/>
      <c r="RCQ62" s="8"/>
      <c r="RCR62" s="8"/>
      <c r="RCS62" s="8"/>
      <c r="RCT62" s="8"/>
      <c r="RCU62" s="8"/>
      <c r="RCV62" s="8"/>
      <c r="RCW62" s="8"/>
      <c r="RCX62" s="8"/>
      <c r="RCY62" s="8"/>
      <c r="RCZ62" s="8"/>
      <c r="RDA62" s="8"/>
      <c r="RDB62" s="8"/>
      <c r="RDC62" s="8"/>
      <c r="RDD62" s="8"/>
      <c r="RDE62" s="8"/>
      <c r="RDF62" s="8"/>
      <c r="RDG62" s="8"/>
      <c r="RDH62" s="8"/>
      <c r="RDI62" s="8"/>
      <c r="RDJ62" s="8"/>
      <c r="RDK62" s="8"/>
      <c r="RDL62" s="8"/>
      <c r="RDM62" s="8"/>
      <c r="RDN62" s="8"/>
      <c r="RDO62" s="8"/>
      <c r="RDP62" s="8"/>
      <c r="RDQ62" s="8"/>
      <c r="RDR62" s="8"/>
      <c r="RDS62" s="8"/>
      <c r="RDT62" s="8"/>
      <c r="RDU62" s="8"/>
      <c r="RDV62" s="8"/>
      <c r="RDW62" s="8"/>
      <c r="RDX62" s="8"/>
      <c r="RDY62" s="8"/>
      <c r="RDZ62" s="8"/>
      <c r="REA62" s="8"/>
      <c r="REB62" s="8"/>
      <c r="REC62" s="8"/>
      <c r="RED62" s="8"/>
      <c r="REE62" s="8"/>
      <c r="REF62" s="8"/>
      <c r="REG62" s="8"/>
      <c r="REH62" s="8"/>
      <c r="REI62" s="8"/>
      <c r="REJ62" s="8"/>
      <c r="REK62" s="8"/>
      <c r="REL62" s="8"/>
      <c r="REM62" s="8"/>
      <c r="REN62" s="8"/>
      <c r="REO62" s="8"/>
      <c r="REP62" s="8"/>
      <c r="REQ62" s="8"/>
      <c r="RER62" s="8"/>
      <c r="RES62" s="8"/>
      <c r="RET62" s="8"/>
      <c r="REU62" s="8"/>
      <c r="REV62" s="8"/>
      <c r="REW62" s="8"/>
      <c r="REX62" s="8"/>
      <c r="REY62" s="8"/>
      <c r="REZ62" s="8"/>
      <c r="RFA62" s="8"/>
      <c r="RFB62" s="8"/>
      <c r="RFC62" s="8"/>
      <c r="RFD62" s="8"/>
      <c r="RFE62" s="8"/>
      <c r="RFF62" s="8"/>
      <c r="RFG62" s="8"/>
      <c r="RFH62" s="8"/>
      <c r="RFI62" s="8"/>
      <c r="RFJ62" s="8"/>
      <c r="RFK62" s="8"/>
      <c r="RFL62" s="8"/>
      <c r="RFM62" s="8"/>
      <c r="RFN62" s="8"/>
      <c r="RFO62" s="8"/>
      <c r="RFP62" s="8"/>
      <c r="RFQ62" s="8"/>
      <c r="RFR62" s="8"/>
      <c r="RFS62" s="8"/>
      <c r="RFT62" s="8"/>
      <c r="RFU62" s="8"/>
      <c r="RFV62" s="8"/>
      <c r="RFW62" s="8"/>
      <c r="RFX62" s="8"/>
      <c r="RFY62" s="8"/>
      <c r="RFZ62" s="8"/>
      <c r="RGA62" s="8"/>
      <c r="RGB62" s="8"/>
      <c r="RGC62" s="8"/>
      <c r="RGD62" s="8"/>
      <c r="RGE62" s="8"/>
      <c r="RGF62" s="8"/>
      <c r="RGG62" s="8"/>
      <c r="RGH62" s="8"/>
      <c r="RGI62" s="8"/>
      <c r="RGJ62" s="8"/>
      <c r="RGK62" s="8"/>
      <c r="RGL62" s="8"/>
      <c r="RGM62" s="8"/>
      <c r="RGN62" s="8"/>
      <c r="RGO62" s="8"/>
      <c r="RGP62" s="8"/>
      <c r="RGQ62" s="8"/>
      <c r="RGR62" s="8"/>
      <c r="RGS62" s="8"/>
      <c r="RGT62" s="8"/>
      <c r="RGU62" s="8"/>
      <c r="RGV62" s="8"/>
      <c r="RGW62" s="8"/>
      <c r="RGX62" s="8"/>
      <c r="RGY62" s="8"/>
      <c r="RGZ62" s="8"/>
      <c r="RHA62" s="8"/>
      <c r="RHB62" s="8"/>
      <c r="RHC62" s="8"/>
      <c r="RHD62" s="8"/>
      <c r="RHE62" s="8"/>
      <c r="RHF62" s="8"/>
      <c r="RHG62" s="8"/>
      <c r="RHH62" s="8"/>
      <c r="RHI62" s="8"/>
      <c r="RHJ62" s="8"/>
      <c r="RHK62" s="8"/>
      <c r="RHL62" s="8"/>
      <c r="RHM62" s="8"/>
      <c r="RHN62" s="8"/>
      <c r="RHO62" s="8"/>
      <c r="RHP62" s="8"/>
      <c r="RHQ62" s="8"/>
      <c r="RHR62" s="8"/>
      <c r="RHS62" s="8"/>
      <c r="RHT62" s="8"/>
      <c r="RHU62" s="8"/>
      <c r="RHV62" s="8"/>
      <c r="RHW62" s="8"/>
      <c r="RHX62" s="8"/>
      <c r="RHY62" s="8"/>
      <c r="RHZ62" s="8"/>
      <c r="RIA62" s="8"/>
      <c r="RIB62" s="8"/>
      <c r="RIC62" s="8"/>
      <c r="RID62" s="8"/>
      <c r="RIE62" s="8"/>
      <c r="RIF62" s="8"/>
      <c r="RIG62" s="8"/>
      <c r="RIH62" s="8"/>
      <c r="RII62" s="8"/>
      <c r="RIJ62" s="8"/>
      <c r="RIK62" s="8"/>
      <c r="RIL62" s="8"/>
      <c r="RIM62" s="8"/>
      <c r="RIN62" s="8"/>
      <c r="RIO62" s="8"/>
      <c r="RIP62" s="8"/>
      <c r="RIQ62" s="8"/>
      <c r="RIR62" s="8"/>
      <c r="RIS62" s="8"/>
      <c r="RIT62" s="8"/>
      <c r="RIU62" s="8"/>
      <c r="RIV62" s="8"/>
      <c r="RIW62" s="8"/>
      <c r="RIX62" s="8"/>
      <c r="RIY62" s="8"/>
      <c r="RIZ62" s="8"/>
      <c r="RJA62" s="8"/>
      <c r="RJB62" s="8"/>
      <c r="RJC62" s="8"/>
      <c r="RJD62" s="8"/>
      <c r="RJE62" s="8"/>
      <c r="RJF62" s="8"/>
      <c r="RJG62" s="8"/>
      <c r="RJH62" s="8"/>
      <c r="RJI62" s="8"/>
      <c r="RJJ62" s="8"/>
      <c r="RJK62" s="8"/>
      <c r="RJL62" s="8"/>
      <c r="RJM62" s="8"/>
      <c r="RJN62" s="8"/>
      <c r="RJO62" s="8"/>
      <c r="RJP62" s="8"/>
      <c r="RJQ62" s="8"/>
      <c r="RJR62" s="8"/>
      <c r="RJS62" s="8"/>
      <c r="RJT62" s="8"/>
      <c r="RJU62" s="8"/>
      <c r="RJV62" s="8"/>
      <c r="RJW62" s="8"/>
      <c r="RJX62" s="8"/>
      <c r="RJY62" s="8"/>
      <c r="RJZ62" s="8"/>
      <c r="RKA62" s="8"/>
      <c r="RKB62" s="8"/>
      <c r="RKC62" s="8"/>
      <c r="RKD62" s="8"/>
      <c r="RKE62" s="8"/>
      <c r="RKF62" s="8"/>
      <c r="RKG62" s="8"/>
      <c r="RKH62" s="8"/>
      <c r="RKI62" s="8"/>
      <c r="RKJ62" s="8"/>
      <c r="RKK62" s="8"/>
      <c r="RKL62" s="8"/>
      <c r="RKM62" s="8"/>
      <c r="RKN62" s="8"/>
      <c r="RKO62" s="8"/>
      <c r="RKP62" s="8"/>
      <c r="RKQ62" s="8"/>
      <c r="RKR62" s="8"/>
      <c r="RKS62" s="8"/>
      <c r="RKT62" s="8"/>
      <c r="RKU62" s="8"/>
      <c r="RKV62" s="8"/>
      <c r="RKW62" s="8"/>
      <c r="RKX62" s="8"/>
      <c r="RKY62" s="8"/>
      <c r="RKZ62" s="8"/>
      <c r="RLA62" s="8"/>
      <c r="RLB62" s="8"/>
      <c r="RLC62" s="8"/>
      <c r="RLD62" s="8"/>
      <c r="RLE62" s="8"/>
      <c r="RLF62" s="8"/>
      <c r="RLG62" s="8"/>
      <c r="RLH62" s="8"/>
      <c r="RLI62" s="8"/>
      <c r="RLJ62" s="8"/>
      <c r="RLK62" s="8"/>
      <c r="RLL62" s="8"/>
      <c r="RLM62" s="8"/>
      <c r="RLN62" s="8"/>
      <c r="RLO62" s="8"/>
      <c r="RLP62" s="8"/>
      <c r="RLQ62" s="8"/>
      <c r="RLR62" s="8"/>
      <c r="RLS62" s="8"/>
      <c r="RLT62" s="8"/>
      <c r="RLU62" s="8"/>
      <c r="RLV62" s="8"/>
      <c r="RLW62" s="8"/>
      <c r="RLX62" s="8"/>
      <c r="RLY62" s="8"/>
      <c r="RLZ62" s="8"/>
      <c r="RMA62" s="8"/>
      <c r="RMB62" s="8"/>
      <c r="RMC62" s="8"/>
      <c r="RMD62" s="8"/>
      <c r="RME62" s="8"/>
      <c r="RMF62" s="8"/>
      <c r="RMG62" s="8"/>
      <c r="RMH62" s="8"/>
      <c r="RMI62" s="8"/>
      <c r="RMJ62" s="8"/>
      <c r="RMK62" s="8"/>
      <c r="RML62" s="8"/>
      <c r="RMM62" s="8"/>
      <c r="RMN62" s="8"/>
      <c r="RMO62" s="8"/>
      <c r="RMP62" s="8"/>
      <c r="RMQ62" s="8"/>
      <c r="RMR62" s="8"/>
      <c r="RMS62" s="8"/>
      <c r="RMT62" s="8"/>
      <c r="RMU62" s="8"/>
      <c r="RMV62" s="8"/>
      <c r="RMW62" s="8"/>
      <c r="RMX62" s="8"/>
      <c r="RMY62" s="8"/>
      <c r="RMZ62" s="8"/>
      <c r="RNA62" s="8"/>
      <c r="RNB62" s="8"/>
      <c r="RNC62" s="8"/>
      <c r="RND62" s="8"/>
      <c r="RNE62" s="8"/>
      <c r="RNF62" s="8"/>
      <c r="RNG62" s="8"/>
      <c r="RNH62" s="8"/>
      <c r="RNI62" s="8"/>
      <c r="RNJ62" s="8"/>
      <c r="RNK62" s="8"/>
      <c r="RNL62" s="8"/>
      <c r="RNM62" s="8"/>
      <c r="RNN62" s="8"/>
      <c r="RNO62" s="8"/>
      <c r="RNP62" s="8"/>
      <c r="RNQ62" s="8"/>
      <c r="RNR62" s="8"/>
      <c r="RNS62" s="8"/>
      <c r="RNT62" s="8"/>
      <c r="RNU62" s="8"/>
      <c r="RNV62" s="8"/>
      <c r="RNW62" s="8"/>
      <c r="RNX62" s="8"/>
      <c r="RNY62" s="8"/>
      <c r="RNZ62" s="8"/>
      <c r="ROA62" s="8"/>
      <c r="ROB62" s="8"/>
      <c r="ROC62" s="8"/>
      <c r="ROD62" s="8"/>
      <c r="ROE62" s="8"/>
      <c r="ROF62" s="8"/>
      <c r="ROG62" s="8"/>
      <c r="ROH62" s="8"/>
      <c r="ROI62" s="8"/>
      <c r="ROJ62" s="8"/>
      <c r="ROK62" s="8"/>
      <c r="ROL62" s="8"/>
      <c r="ROM62" s="8"/>
      <c r="RON62" s="8"/>
      <c r="ROO62" s="8"/>
      <c r="ROP62" s="8"/>
      <c r="ROQ62" s="8"/>
      <c r="ROR62" s="8"/>
      <c r="ROS62" s="8"/>
      <c r="ROT62" s="8"/>
      <c r="ROU62" s="8"/>
      <c r="ROV62" s="8"/>
      <c r="ROW62" s="8"/>
      <c r="ROX62" s="8"/>
      <c r="ROY62" s="8"/>
      <c r="ROZ62" s="8"/>
      <c r="RPA62" s="8"/>
      <c r="RPB62" s="8"/>
      <c r="RPC62" s="8"/>
      <c r="RPD62" s="8"/>
      <c r="RPE62" s="8"/>
      <c r="RPF62" s="8"/>
      <c r="RPG62" s="8"/>
      <c r="RPH62" s="8"/>
      <c r="RPI62" s="8"/>
      <c r="RPJ62" s="8"/>
      <c r="RPK62" s="8"/>
      <c r="RPL62" s="8"/>
      <c r="RPM62" s="8"/>
      <c r="RPN62" s="8"/>
      <c r="RPO62" s="8"/>
      <c r="RPP62" s="8"/>
      <c r="RPQ62" s="8"/>
      <c r="RPR62" s="8"/>
      <c r="RPS62" s="8"/>
      <c r="RPT62" s="8"/>
      <c r="RPU62" s="8"/>
      <c r="RPV62" s="8"/>
      <c r="RPW62" s="8"/>
      <c r="RPX62" s="8"/>
      <c r="RPY62" s="8"/>
      <c r="RPZ62" s="8"/>
      <c r="RQA62" s="8"/>
      <c r="RQB62" s="8"/>
      <c r="RQC62" s="8"/>
      <c r="RQD62" s="8"/>
      <c r="RQE62" s="8"/>
      <c r="RQF62" s="8"/>
      <c r="RQG62" s="8"/>
      <c r="RQH62" s="8"/>
      <c r="RQI62" s="8"/>
      <c r="RQJ62" s="8"/>
      <c r="RQK62" s="8"/>
      <c r="RQL62" s="8"/>
      <c r="RQM62" s="8"/>
      <c r="RQN62" s="8"/>
      <c r="RQO62" s="8"/>
      <c r="RQP62" s="8"/>
      <c r="RQQ62" s="8"/>
      <c r="RQR62" s="8"/>
      <c r="RQS62" s="8"/>
      <c r="RQT62" s="8"/>
      <c r="RQU62" s="8"/>
      <c r="RQV62" s="8"/>
      <c r="RQW62" s="8"/>
      <c r="RQX62" s="8"/>
      <c r="RQY62" s="8"/>
      <c r="RQZ62" s="8"/>
      <c r="RRA62" s="8"/>
      <c r="RRB62" s="8"/>
      <c r="RRC62" s="8"/>
      <c r="RRD62" s="8"/>
      <c r="RRE62" s="8"/>
      <c r="RRF62" s="8"/>
      <c r="RRG62" s="8"/>
      <c r="RRH62" s="8"/>
      <c r="RRI62" s="8"/>
      <c r="RRJ62" s="8"/>
      <c r="RRK62" s="8"/>
      <c r="RRL62" s="8"/>
      <c r="RRM62" s="8"/>
      <c r="RRN62" s="8"/>
      <c r="RRO62" s="8"/>
      <c r="RRP62" s="8"/>
      <c r="RRQ62" s="8"/>
      <c r="RRR62" s="8"/>
      <c r="RRS62" s="8"/>
      <c r="RRT62" s="8"/>
      <c r="RRU62" s="8"/>
      <c r="RRV62" s="8"/>
      <c r="RRW62" s="8"/>
      <c r="RRX62" s="8"/>
      <c r="RRY62" s="8"/>
      <c r="RRZ62" s="8"/>
      <c r="RSA62" s="8"/>
      <c r="RSB62" s="8"/>
      <c r="RSC62" s="8"/>
      <c r="RSD62" s="8"/>
      <c r="RSE62" s="8"/>
      <c r="RSF62" s="8"/>
      <c r="RSG62" s="8"/>
      <c r="RSH62" s="8"/>
      <c r="RSI62" s="8"/>
      <c r="RSJ62" s="8"/>
      <c r="RSK62" s="8"/>
      <c r="RSL62" s="8"/>
      <c r="RSM62" s="8"/>
      <c r="RSN62" s="8"/>
      <c r="RSO62" s="8"/>
      <c r="RSP62" s="8"/>
      <c r="RSQ62" s="8"/>
      <c r="RSR62" s="8"/>
      <c r="RSS62" s="8"/>
      <c r="RST62" s="8"/>
      <c r="RSU62" s="8"/>
      <c r="RSV62" s="8"/>
      <c r="RSW62" s="8"/>
      <c r="RSX62" s="8"/>
      <c r="RSY62" s="8"/>
      <c r="RSZ62" s="8"/>
      <c r="RTA62" s="8"/>
      <c r="RTB62" s="8"/>
      <c r="RTC62" s="8"/>
      <c r="RTD62" s="8"/>
      <c r="RTE62" s="8"/>
      <c r="RTF62" s="8"/>
      <c r="RTG62" s="8"/>
      <c r="RTH62" s="8"/>
      <c r="RTI62" s="8"/>
      <c r="RTJ62" s="8"/>
      <c r="RTK62" s="8"/>
      <c r="RTL62" s="8"/>
      <c r="RTM62" s="8"/>
      <c r="RTN62" s="8"/>
      <c r="RTO62" s="8"/>
      <c r="RTP62" s="8"/>
      <c r="RTQ62" s="8"/>
      <c r="RTR62" s="8"/>
      <c r="RTS62" s="8"/>
      <c r="RTT62" s="8"/>
      <c r="RTU62" s="8"/>
      <c r="RTV62" s="8"/>
      <c r="RTW62" s="8"/>
      <c r="RTX62" s="8"/>
      <c r="RTY62" s="8"/>
      <c r="RTZ62" s="8"/>
      <c r="RUA62" s="8"/>
      <c r="RUB62" s="8"/>
      <c r="RUC62" s="8"/>
      <c r="RUD62" s="8"/>
      <c r="RUE62" s="8"/>
      <c r="RUF62" s="8"/>
      <c r="RUG62" s="8"/>
      <c r="RUH62" s="8"/>
      <c r="RUI62" s="8"/>
      <c r="RUJ62" s="8"/>
      <c r="RUK62" s="8"/>
      <c r="RUL62" s="8"/>
      <c r="RUM62" s="8"/>
      <c r="RUN62" s="8"/>
      <c r="RUO62" s="8"/>
      <c r="RUP62" s="8"/>
      <c r="RUQ62" s="8"/>
      <c r="RUR62" s="8"/>
      <c r="RUS62" s="8"/>
      <c r="RUT62" s="8"/>
      <c r="RUU62" s="8"/>
      <c r="RUV62" s="8"/>
      <c r="RUW62" s="8"/>
      <c r="RUX62" s="8"/>
      <c r="RUY62" s="8"/>
      <c r="RUZ62" s="8"/>
      <c r="RVA62" s="8"/>
      <c r="RVB62" s="8"/>
      <c r="RVC62" s="8"/>
      <c r="RVD62" s="8"/>
      <c r="RVE62" s="8"/>
      <c r="RVF62" s="8"/>
      <c r="RVG62" s="8"/>
      <c r="RVH62" s="8"/>
      <c r="RVI62" s="8"/>
      <c r="RVJ62" s="8"/>
      <c r="RVK62" s="8"/>
      <c r="RVL62" s="8"/>
      <c r="RVM62" s="8"/>
      <c r="RVN62" s="8"/>
      <c r="RVO62" s="8"/>
      <c r="RVP62" s="8"/>
      <c r="RVQ62" s="8"/>
      <c r="RVR62" s="8"/>
      <c r="RVS62" s="8"/>
      <c r="RVT62" s="8"/>
      <c r="RVU62" s="8"/>
      <c r="RVV62" s="8"/>
      <c r="RVW62" s="8"/>
      <c r="RVX62" s="8"/>
      <c r="RVY62" s="8"/>
      <c r="RVZ62" s="8"/>
      <c r="RWA62" s="8"/>
      <c r="RWB62" s="8"/>
      <c r="RWC62" s="8"/>
      <c r="RWD62" s="8"/>
      <c r="RWE62" s="8"/>
      <c r="RWF62" s="8"/>
      <c r="RWG62" s="8"/>
      <c r="RWH62" s="8"/>
      <c r="RWI62" s="8"/>
      <c r="RWJ62" s="8"/>
      <c r="RWK62" s="8"/>
      <c r="RWL62" s="8"/>
      <c r="RWM62" s="8"/>
      <c r="RWN62" s="8"/>
      <c r="RWO62" s="8"/>
      <c r="RWP62" s="8"/>
      <c r="RWQ62" s="8"/>
      <c r="RWR62" s="8"/>
      <c r="RWS62" s="8"/>
      <c r="RWT62" s="8"/>
      <c r="RWU62" s="8"/>
      <c r="RWV62" s="8"/>
      <c r="RWW62" s="8"/>
      <c r="RWX62" s="8"/>
      <c r="RWY62" s="8"/>
      <c r="RWZ62" s="8"/>
      <c r="RXA62" s="8"/>
      <c r="RXB62" s="8"/>
      <c r="RXC62" s="8"/>
      <c r="RXD62" s="8"/>
      <c r="RXE62" s="8"/>
      <c r="RXF62" s="8"/>
      <c r="RXG62" s="8"/>
      <c r="RXH62" s="8"/>
      <c r="RXI62" s="8"/>
      <c r="RXJ62" s="8"/>
      <c r="RXK62" s="8"/>
      <c r="RXL62" s="8"/>
      <c r="RXM62" s="8"/>
      <c r="RXN62" s="8"/>
      <c r="RXO62" s="8"/>
      <c r="RXP62" s="8"/>
      <c r="RXQ62" s="8"/>
      <c r="RXR62" s="8"/>
      <c r="RXS62" s="8"/>
      <c r="RXT62" s="8"/>
      <c r="RXU62" s="8"/>
      <c r="RXV62" s="8"/>
      <c r="RXW62" s="8"/>
      <c r="RXX62" s="8"/>
      <c r="RXY62" s="8"/>
      <c r="RXZ62" s="8"/>
      <c r="RYA62" s="8"/>
      <c r="RYB62" s="8"/>
      <c r="RYC62" s="8"/>
      <c r="RYD62" s="8"/>
      <c r="RYE62" s="8"/>
      <c r="RYF62" s="8"/>
      <c r="RYG62" s="8"/>
      <c r="RYH62" s="8"/>
      <c r="RYI62" s="8"/>
      <c r="RYJ62" s="8"/>
      <c r="RYK62" s="8"/>
      <c r="RYL62" s="8"/>
      <c r="RYM62" s="8"/>
      <c r="RYN62" s="8"/>
      <c r="RYO62" s="8"/>
      <c r="RYP62" s="8"/>
      <c r="RYQ62" s="8"/>
      <c r="RYR62" s="8"/>
      <c r="RYS62" s="8"/>
      <c r="RYT62" s="8"/>
      <c r="RYU62" s="8"/>
      <c r="RYV62" s="8"/>
      <c r="RYW62" s="8"/>
      <c r="RYX62" s="8"/>
      <c r="RYY62" s="8"/>
      <c r="RYZ62" s="8"/>
      <c r="RZA62" s="8"/>
      <c r="RZB62" s="8"/>
      <c r="RZC62" s="8"/>
      <c r="RZD62" s="8"/>
      <c r="RZE62" s="8"/>
      <c r="RZF62" s="8"/>
      <c r="RZG62" s="8"/>
      <c r="RZH62" s="8"/>
      <c r="RZI62" s="8"/>
      <c r="RZJ62" s="8"/>
      <c r="RZK62" s="8"/>
      <c r="RZL62" s="8"/>
      <c r="RZM62" s="8"/>
      <c r="RZN62" s="8"/>
      <c r="RZO62" s="8"/>
      <c r="RZP62" s="8"/>
      <c r="RZQ62" s="8"/>
      <c r="RZR62" s="8"/>
      <c r="RZS62" s="8"/>
      <c r="RZT62" s="8"/>
      <c r="RZU62" s="8"/>
      <c r="RZV62" s="8"/>
      <c r="RZW62" s="8"/>
      <c r="RZX62" s="8"/>
      <c r="RZY62" s="8"/>
      <c r="RZZ62" s="8"/>
      <c r="SAA62" s="8"/>
      <c r="SAB62" s="8"/>
      <c r="SAC62" s="8"/>
      <c r="SAD62" s="8"/>
      <c r="SAE62" s="8"/>
      <c r="SAF62" s="8"/>
      <c r="SAG62" s="8"/>
      <c r="SAH62" s="8"/>
      <c r="SAI62" s="8"/>
      <c r="SAJ62" s="8"/>
      <c r="SAK62" s="8"/>
      <c r="SAL62" s="8"/>
      <c r="SAM62" s="8"/>
      <c r="SAN62" s="8"/>
      <c r="SAO62" s="8"/>
      <c r="SAP62" s="8"/>
      <c r="SAQ62" s="8"/>
      <c r="SAR62" s="8"/>
      <c r="SAS62" s="8"/>
      <c r="SAT62" s="8"/>
      <c r="SAU62" s="8"/>
      <c r="SAV62" s="8"/>
      <c r="SAW62" s="8"/>
      <c r="SAX62" s="8"/>
      <c r="SAY62" s="8"/>
      <c r="SAZ62" s="8"/>
      <c r="SBA62" s="8"/>
      <c r="SBB62" s="8"/>
      <c r="SBC62" s="8"/>
      <c r="SBD62" s="8"/>
      <c r="SBE62" s="8"/>
      <c r="SBF62" s="8"/>
      <c r="SBG62" s="8"/>
      <c r="SBH62" s="8"/>
      <c r="SBI62" s="8"/>
      <c r="SBJ62" s="8"/>
      <c r="SBK62" s="8"/>
      <c r="SBL62" s="8"/>
      <c r="SBM62" s="8"/>
      <c r="SBN62" s="8"/>
      <c r="SBO62" s="8"/>
      <c r="SBP62" s="8"/>
      <c r="SBQ62" s="8"/>
      <c r="SBR62" s="8"/>
      <c r="SBS62" s="8"/>
      <c r="SBT62" s="8"/>
      <c r="SBU62" s="8"/>
      <c r="SBV62" s="8"/>
      <c r="SBW62" s="8"/>
      <c r="SBX62" s="8"/>
      <c r="SBY62" s="8"/>
      <c r="SBZ62" s="8"/>
      <c r="SCA62" s="8"/>
      <c r="SCB62" s="8"/>
      <c r="SCC62" s="8"/>
      <c r="SCD62" s="8"/>
      <c r="SCE62" s="8"/>
      <c r="SCF62" s="8"/>
      <c r="SCG62" s="8"/>
      <c r="SCH62" s="8"/>
      <c r="SCI62" s="8"/>
      <c r="SCJ62" s="8"/>
      <c r="SCK62" s="8"/>
      <c r="SCL62" s="8"/>
      <c r="SCM62" s="8"/>
      <c r="SCN62" s="8"/>
      <c r="SCO62" s="8"/>
      <c r="SCP62" s="8"/>
      <c r="SCQ62" s="8"/>
      <c r="SCR62" s="8"/>
      <c r="SCS62" s="8"/>
      <c r="SCT62" s="8"/>
      <c r="SCU62" s="8"/>
      <c r="SCV62" s="8"/>
      <c r="SCW62" s="8"/>
      <c r="SCX62" s="8"/>
      <c r="SCY62" s="8"/>
      <c r="SCZ62" s="8"/>
      <c r="SDA62" s="8"/>
      <c r="SDB62" s="8"/>
      <c r="SDC62" s="8"/>
      <c r="SDD62" s="8"/>
      <c r="SDE62" s="8"/>
      <c r="SDF62" s="8"/>
      <c r="SDG62" s="8"/>
      <c r="SDH62" s="8"/>
      <c r="SDI62" s="8"/>
      <c r="SDJ62" s="8"/>
      <c r="SDK62" s="8"/>
      <c r="SDL62" s="8"/>
      <c r="SDM62" s="8"/>
      <c r="SDN62" s="8"/>
      <c r="SDO62" s="8"/>
      <c r="SDP62" s="8"/>
      <c r="SDQ62" s="8"/>
      <c r="SDR62" s="8"/>
      <c r="SDS62" s="8"/>
      <c r="SDT62" s="8"/>
      <c r="SDU62" s="8"/>
      <c r="SDV62" s="8"/>
      <c r="SDW62" s="8"/>
      <c r="SDX62" s="8"/>
      <c r="SDY62" s="8"/>
      <c r="SDZ62" s="8"/>
      <c r="SEA62" s="8"/>
      <c r="SEB62" s="8"/>
      <c r="SEC62" s="8"/>
      <c r="SED62" s="8"/>
      <c r="SEE62" s="8"/>
      <c r="SEF62" s="8"/>
      <c r="SEG62" s="8"/>
      <c r="SEH62" s="8"/>
      <c r="SEI62" s="8"/>
      <c r="SEJ62" s="8"/>
      <c r="SEK62" s="8"/>
      <c r="SEL62" s="8"/>
      <c r="SEM62" s="8"/>
      <c r="SEN62" s="8"/>
      <c r="SEO62" s="8"/>
      <c r="SEP62" s="8"/>
      <c r="SEQ62" s="8"/>
      <c r="SER62" s="8"/>
      <c r="SES62" s="8"/>
      <c r="SET62" s="8"/>
      <c r="SEU62" s="8"/>
      <c r="SEV62" s="8"/>
      <c r="SEW62" s="8"/>
      <c r="SEX62" s="8"/>
      <c r="SEY62" s="8"/>
      <c r="SEZ62" s="8"/>
      <c r="SFA62" s="8"/>
      <c r="SFB62" s="8"/>
      <c r="SFC62" s="8"/>
      <c r="SFD62" s="8"/>
      <c r="SFE62" s="8"/>
      <c r="SFF62" s="8"/>
      <c r="SFG62" s="8"/>
      <c r="SFH62" s="8"/>
      <c r="SFI62" s="8"/>
      <c r="SFJ62" s="8"/>
      <c r="SFK62" s="8"/>
      <c r="SFL62" s="8"/>
      <c r="SFM62" s="8"/>
      <c r="SFN62" s="8"/>
      <c r="SFO62" s="8"/>
      <c r="SFP62" s="8"/>
      <c r="SFQ62" s="8"/>
      <c r="SFR62" s="8"/>
      <c r="SFS62" s="8"/>
      <c r="SFT62" s="8"/>
      <c r="SFU62" s="8"/>
      <c r="SFV62" s="8"/>
      <c r="SFW62" s="8"/>
      <c r="SFX62" s="8"/>
      <c r="SFY62" s="8"/>
      <c r="SFZ62" s="8"/>
      <c r="SGA62" s="8"/>
      <c r="SGB62" s="8"/>
      <c r="SGC62" s="8"/>
      <c r="SGD62" s="8"/>
      <c r="SGE62" s="8"/>
      <c r="SGF62" s="8"/>
      <c r="SGG62" s="8"/>
      <c r="SGH62" s="8"/>
      <c r="SGI62" s="8"/>
      <c r="SGJ62" s="8"/>
      <c r="SGK62" s="8"/>
      <c r="SGL62" s="8"/>
      <c r="SGM62" s="8"/>
      <c r="SGN62" s="8"/>
      <c r="SGO62" s="8"/>
      <c r="SGP62" s="8"/>
      <c r="SGQ62" s="8"/>
      <c r="SGR62" s="8"/>
      <c r="SGS62" s="8"/>
      <c r="SGT62" s="8"/>
      <c r="SGU62" s="8"/>
      <c r="SGV62" s="8"/>
      <c r="SGW62" s="8"/>
      <c r="SGX62" s="8"/>
      <c r="SGY62" s="8"/>
      <c r="SGZ62" s="8"/>
      <c r="SHA62" s="8"/>
      <c r="SHB62" s="8"/>
      <c r="SHC62" s="8"/>
      <c r="SHD62" s="8"/>
      <c r="SHE62" s="8"/>
      <c r="SHF62" s="8"/>
      <c r="SHG62" s="8"/>
      <c r="SHH62" s="8"/>
      <c r="SHI62" s="8"/>
      <c r="SHJ62" s="8"/>
      <c r="SHK62" s="8"/>
      <c r="SHL62" s="8"/>
      <c r="SHM62" s="8"/>
      <c r="SHN62" s="8"/>
      <c r="SHO62" s="8"/>
      <c r="SHP62" s="8"/>
      <c r="SHQ62" s="8"/>
      <c r="SHR62" s="8"/>
      <c r="SHS62" s="8"/>
      <c r="SHT62" s="8"/>
      <c r="SHU62" s="8"/>
      <c r="SHV62" s="8"/>
      <c r="SHW62" s="8"/>
      <c r="SHX62" s="8"/>
      <c r="SHY62" s="8"/>
      <c r="SHZ62" s="8"/>
      <c r="SIA62" s="8"/>
      <c r="SIB62" s="8"/>
      <c r="SIC62" s="8"/>
      <c r="SID62" s="8"/>
      <c r="SIE62" s="8"/>
      <c r="SIF62" s="8"/>
      <c r="SIG62" s="8"/>
      <c r="SIH62" s="8"/>
      <c r="SII62" s="8"/>
      <c r="SIJ62" s="8"/>
      <c r="SIK62" s="8"/>
      <c r="SIL62" s="8"/>
      <c r="SIM62" s="8"/>
      <c r="SIN62" s="8"/>
      <c r="SIO62" s="8"/>
      <c r="SIP62" s="8"/>
      <c r="SIQ62" s="8"/>
      <c r="SIR62" s="8"/>
      <c r="SIS62" s="8"/>
      <c r="SIT62" s="8"/>
      <c r="SIU62" s="8"/>
      <c r="SIV62" s="8"/>
      <c r="SIW62" s="8"/>
      <c r="SIX62" s="8"/>
      <c r="SIY62" s="8"/>
      <c r="SIZ62" s="8"/>
      <c r="SJA62" s="8"/>
      <c r="SJB62" s="8"/>
      <c r="SJC62" s="8"/>
      <c r="SJD62" s="8"/>
      <c r="SJE62" s="8"/>
      <c r="SJF62" s="8"/>
      <c r="SJG62" s="8"/>
      <c r="SJH62" s="8"/>
      <c r="SJI62" s="8"/>
      <c r="SJJ62" s="8"/>
      <c r="SJK62" s="8"/>
      <c r="SJL62" s="8"/>
      <c r="SJM62" s="8"/>
      <c r="SJN62" s="8"/>
      <c r="SJO62" s="8"/>
      <c r="SJP62" s="8"/>
      <c r="SJQ62" s="8"/>
      <c r="SJR62" s="8"/>
      <c r="SJS62" s="8"/>
      <c r="SJT62" s="8"/>
      <c r="SJU62" s="8"/>
      <c r="SJV62" s="8"/>
      <c r="SJW62" s="8"/>
      <c r="SJX62" s="8"/>
      <c r="SJY62" s="8"/>
      <c r="SJZ62" s="8"/>
      <c r="SKA62" s="8"/>
      <c r="SKB62" s="8"/>
      <c r="SKC62" s="8"/>
      <c r="SKD62" s="8"/>
      <c r="SKE62" s="8"/>
      <c r="SKF62" s="8"/>
      <c r="SKG62" s="8"/>
      <c r="SKH62" s="8"/>
      <c r="SKI62" s="8"/>
      <c r="SKJ62" s="8"/>
      <c r="SKK62" s="8"/>
      <c r="SKL62" s="8"/>
      <c r="SKM62" s="8"/>
      <c r="SKN62" s="8"/>
      <c r="SKO62" s="8"/>
      <c r="SKP62" s="8"/>
      <c r="SKQ62" s="8"/>
      <c r="SKR62" s="8"/>
      <c r="SKS62" s="8"/>
      <c r="SKT62" s="8"/>
      <c r="SKU62" s="8"/>
      <c r="SKV62" s="8"/>
      <c r="SKW62" s="8"/>
      <c r="SKX62" s="8"/>
      <c r="SKY62" s="8"/>
      <c r="SKZ62" s="8"/>
      <c r="SLA62" s="8"/>
      <c r="SLB62" s="8"/>
      <c r="SLC62" s="8"/>
      <c r="SLD62" s="8"/>
      <c r="SLE62" s="8"/>
      <c r="SLF62" s="8"/>
      <c r="SLG62" s="8"/>
      <c r="SLH62" s="8"/>
      <c r="SLI62" s="8"/>
      <c r="SLJ62" s="8"/>
      <c r="SLK62" s="8"/>
      <c r="SLL62" s="8"/>
      <c r="SLM62" s="8"/>
      <c r="SLN62" s="8"/>
      <c r="SLO62" s="8"/>
      <c r="SLP62" s="8"/>
      <c r="SLQ62" s="8"/>
      <c r="SLR62" s="8"/>
      <c r="SLS62" s="8"/>
      <c r="SLT62" s="8"/>
      <c r="SLU62" s="8"/>
      <c r="SLV62" s="8"/>
      <c r="SLW62" s="8"/>
      <c r="SLX62" s="8"/>
      <c r="SLY62" s="8"/>
      <c r="SLZ62" s="8"/>
      <c r="SMA62" s="8"/>
      <c r="SMB62" s="8"/>
      <c r="SMC62" s="8"/>
      <c r="SMD62" s="8"/>
      <c r="SME62" s="8"/>
      <c r="SMF62" s="8"/>
      <c r="SMG62" s="8"/>
      <c r="SMH62" s="8"/>
      <c r="SMI62" s="8"/>
      <c r="SMJ62" s="8"/>
      <c r="SMK62" s="8"/>
      <c r="SML62" s="8"/>
      <c r="SMM62" s="8"/>
      <c r="SMN62" s="8"/>
      <c r="SMO62" s="8"/>
      <c r="SMP62" s="8"/>
      <c r="SMQ62" s="8"/>
      <c r="SMR62" s="8"/>
      <c r="SMS62" s="8"/>
      <c r="SMT62" s="8"/>
      <c r="SMU62" s="8"/>
      <c r="SMV62" s="8"/>
      <c r="SMW62" s="8"/>
      <c r="SMX62" s="8"/>
      <c r="SMY62" s="8"/>
      <c r="SMZ62" s="8"/>
      <c r="SNA62" s="8"/>
      <c r="SNB62" s="8"/>
      <c r="SNC62" s="8"/>
      <c r="SND62" s="8"/>
      <c r="SNE62" s="8"/>
      <c r="SNF62" s="8"/>
      <c r="SNG62" s="8"/>
      <c r="SNH62" s="8"/>
      <c r="SNI62" s="8"/>
      <c r="SNJ62" s="8"/>
      <c r="SNK62" s="8"/>
      <c r="SNL62" s="8"/>
      <c r="SNM62" s="8"/>
      <c r="SNN62" s="8"/>
      <c r="SNO62" s="8"/>
      <c r="SNP62" s="8"/>
      <c r="SNQ62" s="8"/>
      <c r="SNR62" s="8"/>
      <c r="SNS62" s="8"/>
      <c r="SNT62" s="8"/>
      <c r="SNU62" s="8"/>
      <c r="SNV62" s="8"/>
      <c r="SNW62" s="8"/>
      <c r="SNX62" s="8"/>
      <c r="SNY62" s="8"/>
      <c r="SNZ62" s="8"/>
      <c r="SOA62" s="8"/>
      <c r="SOB62" s="8"/>
      <c r="SOC62" s="8"/>
      <c r="SOD62" s="8"/>
      <c r="SOE62" s="8"/>
      <c r="SOF62" s="8"/>
      <c r="SOG62" s="8"/>
      <c r="SOH62" s="8"/>
      <c r="SOI62" s="8"/>
      <c r="SOJ62" s="8"/>
      <c r="SOK62" s="8"/>
      <c r="SOL62" s="8"/>
      <c r="SOM62" s="8"/>
      <c r="SON62" s="8"/>
      <c r="SOO62" s="8"/>
      <c r="SOP62" s="8"/>
      <c r="SOQ62" s="8"/>
      <c r="SOR62" s="8"/>
      <c r="SOS62" s="8"/>
      <c r="SOT62" s="8"/>
      <c r="SOU62" s="8"/>
      <c r="SOV62" s="8"/>
      <c r="SOW62" s="8"/>
      <c r="SOX62" s="8"/>
      <c r="SOY62" s="8"/>
      <c r="SOZ62" s="8"/>
      <c r="SPA62" s="8"/>
      <c r="SPB62" s="8"/>
      <c r="SPC62" s="8"/>
      <c r="SPD62" s="8"/>
      <c r="SPE62" s="8"/>
      <c r="SPF62" s="8"/>
      <c r="SPG62" s="8"/>
      <c r="SPH62" s="8"/>
      <c r="SPI62" s="8"/>
      <c r="SPJ62" s="8"/>
      <c r="SPK62" s="8"/>
      <c r="SPL62" s="8"/>
      <c r="SPM62" s="8"/>
      <c r="SPN62" s="8"/>
      <c r="SPO62" s="8"/>
      <c r="SPP62" s="8"/>
      <c r="SPQ62" s="8"/>
      <c r="SPR62" s="8"/>
      <c r="SPS62" s="8"/>
      <c r="SPT62" s="8"/>
      <c r="SPU62" s="8"/>
      <c r="SPV62" s="8"/>
      <c r="SPW62" s="8"/>
      <c r="SPX62" s="8"/>
      <c r="SPY62" s="8"/>
      <c r="SPZ62" s="8"/>
      <c r="SQA62" s="8"/>
      <c r="SQB62" s="8"/>
      <c r="SQC62" s="8"/>
      <c r="SQD62" s="8"/>
      <c r="SQE62" s="8"/>
      <c r="SQF62" s="8"/>
      <c r="SQG62" s="8"/>
      <c r="SQH62" s="8"/>
      <c r="SQI62" s="8"/>
      <c r="SQJ62" s="8"/>
      <c r="SQK62" s="8"/>
      <c r="SQL62" s="8"/>
      <c r="SQM62" s="8"/>
      <c r="SQN62" s="8"/>
      <c r="SQO62" s="8"/>
      <c r="SQP62" s="8"/>
      <c r="SQQ62" s="8"/>
      <c r="SQR62" s="8"/>
      <c r="SQS62" s="8"/>
      <c r="SQT62" s="8"/>
      <c r="SQU62" s="8"/>
      <c r="SQV62" s="8"/>
      <c r="SQW62" s="8"/>
      <c r="SQX62" s="8"/>
      <c r="SQY62" s="8"/>
      <c r="SQZ62" s="8"/>
      <c r="SRA62" s="8"/>
      <c r="SRB62" s="8"/>
      <c r="SRC62" s="8"/>
      <c r="SRD62" s="8"/>
      <c r="SRE62" s="8"/>
      <c r="SRF62" s="8"/>
      <c r="SRG62" s="8"/>
      <c r="SRH62" s="8"/>
      <c r="SRI62" s="8"/>
      <c r="SRJ62" s="8"/>
      <c r="SRK62" s="8"/>
      <c r="SRL62" s="8"/>
      <c r="SRM62" s="8"/>
      <c r="SRN62" s="8"/>
      <c r="SRO62" s="8"/>
      <c r="SRP62" s="8"/>
      <c r="SRQ62" s="8"/>
      <c r="SRR62" s="8"/>
      <c r="SRS62" s="8"/>
      <c r="SRT62" s="8"/>
      <c r="SRU62" s="8"/>
      <c r="SRV62" s="8"/>
      <c r="SRW62" s="8"/>
      <c r="SRX62" s="8"/>
      <c r="SRY62" s="8"/>
      <c r="SRZ62" s="8"/>
      <c r="SSA62" s="8"/>
      <c r="SSB62" s="8"/>
      <c r="SSC62" s="8"/>
      <c r="SSD62" s="8"/>
      <c r="SSE62" s="8"/>
      <c r="SSF62" s="8"/>
      <c r="SSG62" s="8"/>
      <c r="SSH62" s="8"/>
      <c r="SSI62" s="8"/>
      <c r="SSJ62" s="8"/>
      <c r="SSK62" s="8"/>
      <c r="SSL62" s="8"/>
      <c r="SSM62" s="8"/>
      <c r="SSN62" s="8"/>
      <c r="SSO62" s="8"/>
      <c r="SSP62" s="8"/>
      <c r="SSQ62" s="8"/>
      <c r="SSR62" s="8"/>
      <c r="SSS62" s="8"/>
      <c r="SST62" s="8"/>
      <c r="SSU62" s="8"/>
      <c r="SSV62" s="8"/>
      <c r="SSW62" s="8"/>
      <c r="SSX62" s="8"/>
      <c r="SSY62" s="8"/>
      <c r="SSZ62" s="8"/>
      <c r="STA62" s="8"/>
      <c r="STB62" s="8"/>
      <c r="STC62" s="8"/>
      <c r="STD62" s="8"/>
      <c r="STE62" s="8"/>
      <c r="STF62" s="8"/>
      <c r="STG62" s="8"/>
      <c r="STH62" s="8"/>
      <c r="STI62" s="8"/>
      <c r="STJ62" s="8"/>
      <c r="STK62" s="8"/>
      <c r="STL62" s="8"/>
      <c r="STM62" s="8"/>
      <c r="STN62" s="8"/>
      <c r="STO62" s="8"/>
      <c r="STP62" s="8"/>
      <c r="STQ62" s="8"/>
      <c r="STR62" s="8"/>
      <c r="STS62" s="8"/>
      <c r="STT62" s="8"/>
      <c r="STU62" s="8"/>
      <c r="STV62" s="8"/>
      <c r="STW62" s="8"/>
      <c r="STX62" s="8"/>
      <c r="STY62" s="8"/>
      <c r="STZ62" s="8"/>
      <c r="SUA62" s="8"/>
      <c r="SUB62" s="8"/>
      <c r="SUC62" s="8"/>
      <c r="SUD62" s="8"/>
      <c r="SUE62" s="8"/>
      <c r="SUF62" s="8"/>
      <c r="SUG62" s="8"/>
      <c r="SUH62" s="8"/>
      <c r="SUI62" s="8"/>
      <c r="SUJ62" s="8"/>
      <c r="SUK62" s="8"/>
      <c r="SUL62" s="8"/>
      <c r="SUM62" s="8"/>
      <c r="SUN62" s="8"/>
      <c r="SUO62" s="8"/>
      <c r="SUP62" s="8"/>
      <c r="SUQ62" s="8"/>
      <c r="SUR62" s="8"/>
      <c r="SUS62" s="8"/>
      <c r="SUT62" s="8"/>
      <c r="SUU62" s="8"/>
      <c r="SUV62" s="8"/>
      <c r="SUW62" s="8"/>
      <c r="SUX62" s="8"/>
      <c r="SUY62" s="8"/>
      <c r="SUZ62" s="8"/>
      <c r="SVA62" s="8"/>
      <c r="SVB62" s="8"/>
      <c r="SVC62" s="8"/>
      <c r="SVD62" s="8"/>
      <c r="SVE62" s="8"/>
      <c r="SVF62" s="8"/>
      <c r="SVG62" s="8"/>
      <c r="SVH62" s="8"/>
      <c r="SVI62" s="8"/>
      <c r="SVJ62" s="8"/>
      <c r="SVK62" s="8"/>
      <c r="SVL62" s="8"/>
      <c r="SVM62" s="8"/>
      <c r="SVN62" s="8"/>
      <c r="SVO62" s="8"/>
      <c r="SVP62" s="8"/>
      <c r="SVQ62" s="8"/>
      <c r="SVR62" s="8"/>
      <c r="SVS62" s="8"/>
      <c r="SVT62" s="8"/>
      <c r="SVU62" s="8"/>
      <c r="SVV62" s="8"/>
      <c r="SVW62" s="8"/>
      <c r="SVX62" s="8"/>
      <c r="SVY62" s="8"/>
      <c r="SVZ62" s="8"/>
      <c r="SWA62" s="8"/>
      <c r="SWB62" s="8"/>
      <c r="SWC62" s="8"/>
      <c r="SWD62" s="8"/>
      <c r="SWE62" s="8"/>
      <c r="SWF62" s="8"/>
      <c r="SWG62" s="8"/>
      <c r="SWH62" s="8"/>
      <c r="SWI62" s="8"/>
      <c r="SWJ62" s="8"/>
      <c r="SWK62" s="8"/>
      <c r="SWL62" s="8"/>
      <c r="SWM62" s="8"/>
      <c r="SWN62" s="8"/>
      <c r="SWO62" s="8"/>
      <c r="SWP62" s="8"/>
      <c r="SWQ62" s="8"/>
      <c r="SWR62" s="8"/>
      <c r="SWS62" s="8"/>
      <c r="SWT62" s="8"/>
      <c r="SWU62" s="8"/>
      <c r="SWV62" s="8"/>
      <c r="SWW62" s="8"/>
      <c r="SWX62" s="8"/>
      <c r="SWY62" s="8"/>
      <c r="SWZ62" s="8"/>
      <c r="SXA62" s="8"/>
      <c r="SXB62" s="8"/>
      <c r="SXC62" s="8"/>
      <c r="SXD62" s="8"/>
      <c r="SXE62" s="8"/>
      <c r="SXF62" s="8"/>
      <c r="SXG62" s="8"/>
      <c r="SXH62" s="8"/>
      <c r="SXI62" s="8"/>
      <c r="SXJ62" s="8"/>
      <c r="SXK62" s="8"/>
      <c r="SXL62" s="8"/>
      <c r="SXM62" s="8"/>
      <c r="SXN62" s="8"/>
      <c r="SXO62" s="8"/>
      <c r="SXP62" s="8"/>
      <c r="SXQ62" s="8"/>
      <c r="SXR62" s="8"/>
      <c r="SXS62" s="8"/>
      <c r="SXT62" s="8"/>
      <c r="SXU62" s="8"/>
      <c r="SXV62" s="8"/>
      <c r="SXW62" s="8"/>
      <c r="SXX62" s="8"/>
      <c r="SXY62" s="8"/>
      <c r="SXZ62" s="8"/>
      <c r="SYA62" s="8"/>
      <c r="SYB62" s="8"/>
      <c r="SYC62" s="8"/>
      <c r="SYD62" s="8"/>
      <c r="SYE62" s="8"/>
      <c r="SYF62" s="8"/>
      <c r="SYG62" s="8"/>
      <c r="SYH62" s="8"/>
      <c r="SYI62" s="8"/>
      <c r="SYJ62" s="8"/>
      <c r="SYK62" s="8"/>
      <c r="SYL62" s="8"/>
      <c r="SYM62" s="8"/>
      <c r="SYN62" s="8"/>
      <c r="SYO62" s="8"/>
      <c r="SYP62" s="8"/>
      <c r="SYQ62" s="8"/>
      <c r="SYR62" s="8"/>
      <c r="SYS62" s="8"/>
      <c r="SYT62" s="8"/>
      <c r="SYU62" s="8"/>
      <c r="SYV62" s="8"/>
      <c r="SYW62" s="8"/>
      <c r="SYX62" s="8"/>
      <c r="SYY62" s="8"/>
      <c r="SYZ62" s="8"/>
      <c r="SZA62" s="8"/>
      <c r="SZB62" s="8"/>
      <c r="SZC62" s="8"/>
      <c r="SZD62" s="8"/>
      <c r="SZE62" s="8"/>
      <c r="SZF62" s="8"/>
      <c r="SZG62" s="8"/>
      <c r="SZH62" s="8"/>
      <c r="SZI62" s="8"/>
      <c r="SZJ62" s="8"/>
      <c r="SZK62" s="8"/>
      <c r="SZL62" s="8"/>
      <c r="SZM62" s="8"/>
      <c r="SZN62" s="8"/>
      <c r="SZO62" s="8"/>
      <c r="SZP62" s="8"/>
      <c r="SZQ62" s="8"/>
      <c r="SZR62" s="8"/>
      <c r="SZS62" s="8"/>
      <c r="SZT62" s="8"/>
      <c r="SZU62" s="8"/>
      <c r="SZV62" s="8"/>
      <c r="SZW62" s="8"/>
      <c r="SZX62" s="8"/>
      <c r="SZY62" s="8"/>
      <c r="SZZ62" s="8"/>
      <c r="TAA62" s="8"/>
      <c r="TAB62" s="8"/>
      <c r="TAC62" s="8"/>
      <c r="TAD62" s="8"/>
      <c r="TAE62" s="8"/>
      <c r="TAF62" s="8"/>
      <c r="TAG62" s="8"/>
      <c r="TAH62" s="8"/>
      <c r="TAI62" s="8"/>
      <c r="TAJ62" s="8"/>
      <c r="TAK62" s="8"/>
      <c r="TAL62" s="8"/>
      <c r="TAM62" s="8"/>
      <c r="TAN62" s="8"/>
      <c r="TAO62" s="8"/>
      <c r="TAP62" s="8"/>
      <c r="TAQ62" s="8"/>
      <c r="TAR62" s="8"/>
      <c r="TAS62" s="8"/>
      <c r="TAT62" s="8"/>
      <c r="TAU62" s="8"/>
      <c r="TAV62" s="8"/>
      <c r="TAW62" s="8"/>
      <c r="TAX62" s="8"/>
      <c r="TAY62" s="8"/>
      <c r="TAZ62" s="8"/>
      <c r="TBA62" s="8"/>
      <c r="TBB62" s="8"/>
      <c r="TBC62" s="8"/>
      <c r="TBD62" s="8"/>
      <c r="TBE62" s="8"/>
      <c r="TBF62" s="8"/>
      <c r="TBG62" s="8"/>
      <c r="TBH62" s="8"/>
      <c r="TBI62" s="8"/>
      <c r="TBJ62" s="8"/>
      <c r="TBK62" s="8"/>
      <c r="TBL62" s="8"/>
      <c r="TBM62" s="8"/>
      <c r="TBN62" s="8"/>
      <c r="TBO62" s="8"/>
      <c r="TBP62" s="8"/>
      <c r="TBQ62" s="8"/>
      <c r="TBR62" s="8"/>
      <c r="TBS62" s="8"/>
      <c r="TBT62" s="8"/>
      <c r="TBU62" s="8"/>
      <c r="TBV62" s="8"/>
      <c r="TBW62" s="8"/>
      <c r="TBX62" s="8"/>
      <c r="TBY62" s="8"/>
      <c r="TBZ62" s="8"/>
      <c r="TCA62" s="8"/>
      <c r="TCB62" s="8"/>
      <c r="TCC62" s="8"/>
      <c r="TCD62" s="8"/>
      <c r="TCE62" s="8"/>
      <c r="TCF62" s="8"/>
      <c r="TCG62" s="8"/>
      <c r="TCH62" s="8"/>
      <c r="TCI62" s="8"/>
      <c r="TCJ62" s="8"/>
      <c r="TCK62" s="8"/>
      <c r="TCL62" s="8"/>
      <c r="TCM62" s="8"/>
      <c r="TCN62" s="8"/>
      <c r="TCO62" s="8"/>
      <c r="TCP62" s="8"/>
      <c r="TCQ62" s="8"/>
      <c r="TCR62" s="8"/>
      <c r="TCS62" s="8"/>
      <c r="TCT62" s="8"/>
      <c r="TCU62" s="8"/>
      <c r="TCV62" s="8"/>
      <c r="TCW62" s="8"/>
      <c r="TCX62" s="8"/>
      <c r="TCY62" s="8"/>
      <c r="TCZ62" s="8"/>
      <c r="TDA62" s="8"/>
      <c r="TDB62" s="8"/>
      <c r="TDC62" s="8"/>
      <c r="TDD62" s="8"/>
      <c r="TDE62" s="8"/>
      <c r="TDF62" s="8"/>
      <c r="TDG62" s="8"/>
      <c r="TDH62" s="8"/>
      <c r="TDI62" s="8"/>
      <c r="TDJ62" s="8"/>
      <c r="TDK62" s="8"/>
      <c r="TDL62" s="8"/>
      <c r="TDM62" s="8"/>
      <c r="TDN62" s="8"/>
      <c r="TDO62" s="8"/>
      <c r="TDP62" s="8"/>
      <c r="TDQ62" s="8"/>
      <c r="TDR62" s="8"/>
      <c r="TDS62" s="8"/>
      <c r="TDT62" s="8"/>
      <c r="TDU62" s="8"/>
      <c r="TDV62" s="8"/>
      <c r="TDW62" s="8"/>
      <c r="TDX62" s="8"/>
      <c r="TDY62" s="8"/>
      <c r="TDZ62" s="8"/>
      <c r="TEA62" s="8"/>
      <c r="TEB62" s="8"/>
      <c r="TEC62" s="8"/>
      <c r="TED62" s="8"/>
      <c r="TEE62" s="8"/>
      <c r="TEF62" s="8"/>
      <c r="TEG62" s="8"/>
      <c r="TEH62" s="8"/>
      <c r="TEI62" s="8"/>
      <c r="TEJ62" s="8"/>
      <c r="TEK62" s="8"/>
      <c r="TEL62" s="8"/>
      <c r="TEM62" s="8"/>
      <c r="TEN62" s="8"/>
      <c r="TEO62" s="8"/>
      <c r="TEP62" s="8"/>
      <c r="TEQ62" s="8"/>
      <c r="TER62" s="8"/>
      <c r="TES62" s="8"/>
      <c r="TET62" s="8"/>
      <c r="TEU62" s="8"/>
      <c r="TEV62" s="8"/>
      <c r="TEW62" s="8"/>
      <c r="TEX62" s="8"/>
      <c r="TEY62" s="8"/>
      <c r="TEZ62" s="8"/>
      <c r="TFA62" s="8"/>
      <c r="TFB62" s="8"/>
      <c r="TFC62" s="8"/>
      <c r="TFD62" s="8"/>
      <c r="TFE62" s="8"/>
      <c r="TFF62" s="8"/>
      <c r="TFG62" s="8"/>
      <c r="TFH62" s="8"/>
      <c r="TFI62" s="8"/>
      <c r="TFJ62" s="8"/>
      <c r="TFK62" s="8"/>
      <c r="TFL62" s="8"/>
      <c r="TFM62" s="8"/>
      <c r="TFN62" s="8"/>
      <c r="TFO62" s="8"/>
      <c r="TFP62" s="8"/>
      <c r="TFQ62" s="8"/>
      <c r="TFR62" s="8"/>
      <c r="TFS62" s="8"/>
      <c r="TFT62" s="8"/>
      <c r="TFU62" s="8"/>
      <c r="TFV62" s="8"/>
      <c r="TFW62" s="8"/>
      <c r="TFX62" s="8"/>
      <c r="TFY62" s="8"/>
      <c r="TFZ62" s="8"/>
      <c r="TGA62" s="8"/>
      <c r="TGB62" s="8"/>
      <c r="TGC62" s="8"/>
      <c r="TGD62" s="8"/>
      <c r="TGE62" s="8"/>
      <c r="TGF62" s="8"/>
      <c r="TGG62" s="8"/>
      <c r="TGH62" s="8"/>
      <c r="TGI62" s="8"/>
      <c r="TGJ62" s="8"/>
      <c r="TGK62" s="8"/>
      <c r="TGL62" s="8"/>
      <c r="TGM62" s="8"/>
      <c r="TGN62" s="8"/>
      <c r="TGO62" s="8"/>
      <c r="TGP62" s="8"/>
      <c r="TGQ62" s="8"/>
      <c r="TGR62" s="8"/>
      <c r="TGS62" s="8"/>
      <c r="TGT62" s="8"/>
      <c r="TGU62" s="8"/>
      <c r="TGV62" s="8"/>
      <c r="TGW62" s="8"/>
      <c r="TGX62" s="8"/>
      <c r="TGY62" s="8"/>
      <c r="TGZ62" s="8"/>
      <c r="THA62" s="8"/>
      <c r="THB62" s="8"/>
      <c r="THC62" s="8"/>
      <c r="THD62" s="8"/>
      <c r="THE62" s="8"/>
      <c r="THF62" s="8"/>
      <c r="THG62" s="8"/>
      <c r="THH62" s="8"/>
      <c r="THI62" s="8"/>
      <c r="THJ62" s="8"/>
      <c r="THK62" s="8"/>
      <c r="THL62" s="8"/>
      <c r="THM62" s="8"/>
      <c r="THN62" s="8"/>
      <c r="THO62" s="8"/>
      <c r="THP62" s="8"/>
      <c r="THQ62" s="8"/>
      <c r="THR62" s="8"/>
      <c r="THS62" s="8"/>
      <c r="THT62" s="8"/>
      <c r="THU62" s="8"/>
      <c r="THV62" s="8"/>
      <c r="THW62" s="8"/>
      <c r="THX62" s="8"/>
      <c r="THY62" s="8"/>
      <c r="THZ62" s="8"/>
      <c r="TIA62" s="8"/>
      <c r="TIB62" s="8"/>
      <c r="TIC62" s="8"/>
      <c r="TID62" s="8"/>
      <c r="TIE62" s="8"/>
      <c r="TIF62" s="8"/>
      <c r="TIG62" s="8"/>
      <c r="TIH62" s="8"/>
      <c r="TII62" s="8"/>
      <c r="TIJ62" s="8"/>
      <c r="TIK62" s="8"/>
      <c r="TIL62" s="8"/>
      <c r="TIM62" s="8"/>
      <c r="TIN62" s="8"/>
      <c r="TIO62" s="8"/>
      <c r="TIP62" s="8"/>
      <c r="TIQ62" s="8"/>
      <c r="TIR62" s="8"/>
      <c r="TIS62" s="8"/>
      <c r="TIT62" s="8"/>
      <c r="TIU62" s="8"/>
      <c r="TIV62" s="8"/>
      <c r="TIW62" s="8"/>
      <c r="TIX62" s="8"/>
      <c r="TIY62" s="8"/>
      <c r="TIZ62" s="8"/>
      <c r="TJA62" s="8"/>
      <c r="TJB62" s="8"/>
      <c r="TJC62" s="8"/>
      <c r="TJD62" s="8"/>
      <c r="TJE62" s="8"/>
      <c r="TJF62" s="8"/>
      <c r="TJG62" s="8"/>
      <c r="TJH62" s="8"/>
      <c r="TJI62" s="8"/>
      <c r="TJJ62" s="8"/>
      <c r="TJK62" s="8"/>
      <c r="TJL62" s="8"/>
      <c r="TJM62" s="8"/>
      <c r="TJN62" s="8"/>
      <c r="TJO62" s="8"/>
      <c r="TJP62" s="8"/>
      <c r="TJQ62" s="8"/>
      <c r="TJR62" s="8"/>
      <c r="TJS62" s="8"/>
      <c r="TJT62" s="8"/>
      <c r="TJU62" s="8"/>
      <c r="TJV62" s="8"/>
      <c r="TJW62" s="8"/>
      <c r="TJX62" s="8"/>
      <c r="TJY62" s="8"/>
      <c r="TJZ62" s="8"/>
      <c r="TKA62" s="8"/>
      <c r="TKB62" s="8"/>
      <c r="TKC62" s="8"/>
      <c r="TKD62" s="8"/>
      <c r="TKE62" s="8"/>
      <c r="TKF62" s="8"/>
      <c r="TKG62" s="8"/>
      <c r="TKH62" s="8"/>
      <c r="TKI62" s="8"/>
      <c r="TKJ62" s="8"/>
      <c r="TKK62" s="8"/>
      <c r="TKL62" s="8"/>
      <c r="TKM62" s="8"/>
      <c r="TKN62" s="8"/>
      <c r="TKO62" s="8"/>
      <c r="TKP62" s="8"/>
      <c r="TKQ62" s="8"/>
      <c r="TKR62" s="8"/>
      <c r="TKS62" s="8"/>
      <c r="TKT62" s="8"/>
      <c r="TKU62" s="8"/>
      <c r="TKV62" s="8"/>
      <c r="TKW62" s="8"/>
      <c r="TKX62" s="8"/>
      <c r="TKY62" s="8"/>
      <c r="TKZ62" s="8"/>
      <c r="TLA62" s="8"/>
      <c r="TLB62" s="8"/>
      <c r="TLC62" s="8"/>
      <c r="TLD62" s="8"/>
      <c r="TLE62" s="8"/>
      <c r="TLF62" s="8"/>
      <c r="TLG62" s="8"/>
      <c r="TLH62" s="8"/>
      <c r="TLI62" s="8"/>
      <c r="TLJ62" s="8"/>
      <c r="TLK62" s="8"/>
      <c r="TLL62" s="8"/>
      <c r="TLM62" s="8"/>
      <c r="TLN62" s="8"/>
      <c r="TLO62" s="8"/>
      <c r="TLP62" s="8"/>
      <c r="TLQ62" s="8"/>
      <c r="TLR62" s="8"/>
      <c r="TLS62" s="8"/>
      <c r="TLT62" s="8"/>
      <c r="TLU62" s="8"/>
      <c r="TLV62" s="8"/>
      <c r="TLW62" s="8"/>
      <c r="TLX62" s="8"/>
      <c r="TLY62" s="8"/>
      <c r="TLZ62" s="8"/>
      <c r="TMA62" s="8"/>
      <c r="TMB62" s="8"/>
      <c r="TMC62" s="8"/>
      <c r="TMD62" s="8"/>
      <c r="TME62" s="8"/>
      <c r="TMF62" s="8"/>
      <c r="TMG62" s="8"/>
      <c r="TMH62" s="8"/>
      <c r="TMI62" s="8"/>
      <c r="TMJ62" s="8"/>
      <c r="TMK62" s="8"/>
      <c r="TML62" s="8"/>
      <c r="TMM62" s="8"/>
      <c r="TMN62" s="8"/>
      <c r="TMO62" s="8"/>
      <c r="TMP62" s="8"/>
      <c r="TMQ62" s="8"/>
      <c r="TMR62" s="8"/>
      <c r="TMS62" s="8"/>
      <c r="TMT62" s="8"/>
      <c r="TMU62" s="8"/>
      <c r="TMV62" s="8"/>
      <c r="TMW62" s="8"/>
      <c r="TMX62" s="8"/>
      <c r="TMY62" s="8"/>
      <c r="TMZ62" s="8"/>
      <c r="TNA62" s="8"/>
      <c r="TNB62" s="8"/>
      <c r="TNC62" s="8"/>
      <c r="TND62" s="8"/>
      <c r="TNE62" s="8"/>
      <c r="TNF62" s="8"/>
      <c r="TNG62" s="8"/>
      <c r="TNH62" s="8"/>
      <c r="TNI62" s="8"/>
      <c r="TNJ62" s="8"/>
      <c r="TNK62" s="8"/>
      <c r="TNL62" s="8"/>
      <c r="TNM62" s="8"/>
      <c r="TNN62" s="8"/>
      <c r="TNO62" s="8"/>
      <c r="TNP62" s="8"/>
      <c r="TNQ62" s="8"/>
      <c r="TNR62" s="8"/>
      <c r="TNS62" s="8"/>
      <c r="TNT62" s="8"/>
      <c r="TNU62" s="8"/>
      <c r="TNV62" s="8"/>
      <c r="TNW62" s="8"/>
      <c r="TNX62" s="8"/>
      <c r="TNY62" s="8"/>
      <c r="TNZ62" s="8"/>
      <c r="TOA62" s="8"/>
      <c r="TOB62" s="8"/>
      <c r="TOC62" s="8"/>
      <c r="TOD62" s="8"/>
      <c r="TOE62" s="8"/>
      <c r="TOF62" s="8"/>
      <c r="TOG62" s="8"/>
      <c r="TOH62" s="8"/>
      <c r="TOI62" s="8"/>
      <c r="TOJ62" s="8"/>
      <c r="TOK62" s="8"/>
      <c r="TOL62" s="8"/>
      <c r="TOM62" s="8"/>
      <c r="TON62" s="8"/>
      <c r="TOO62" s="8"/>
      <c r="TOP62" s="8"/>
      <c r="TOQ62" s="8"/>
      <c r="TOR62" s="8"/>
      <c r="TOS62" s="8"/>
      <c r="TOT62" s="8"/>
      <c r="TOU62" s="8"/>
      <c r="TOV62" s="8"/>
      <c r="TOW62" s="8"/>
      <c r="TOX62" s="8"/>
      <c r="TOY62" s="8"/>
      <c r="TOZ62" s="8"/>
      <c r="TPA62" s="8"/>
      <c r="TPB62" s="8"/>
      <c r="TPC62" s="8"/>
      <c r="TPD62" s="8"/>
      <c r="TPE62" s="8"/>
      <c r="TPF62" s="8"/>
      <c r="TPG62" s="8"/>
      <c r="TPH62" s="8"/>
      <c r="TPI62" s="8"/>
      <c r="TPJ62" s="8"/>
      <c r="TPK62" s="8"/>
      <c r="TPL62" s="8"/>
      <c r="TPM62" s="8"/>
      <c r="TPN62" s="8"/>
      <c r="TPO62" s="8"/>
      <c r="TPP62" s="8"/>
      <c r="TPQ62" s="8"/>
      <c r="TPR62" s="8"/>
      <c r="TPS62" s="8"/>
      <c r="TPT62" s="8"/>
      <c r="TPU62" s="8"/>
      <c r="TPV62" s="8"/>
      <c r="TPW62" s="8"/>
      <c r="TPX62" s="8"/>
      <c r="TPY62" s="8"/>
      <c r="TPZ62" s="8"/>
      <c r="TQA62" s="8"/>
      <c r="TQB62" s="8"/>
      <c r="TQC62" s="8"/>
      <c r="TQD62" s="8"/>
      <c r="TQE62" s="8"/>
      <c r="TQF62" s="8"/>
      <c r="TQG62" s="8"/>
      <c r="TQH62" s="8"/>
      <c r="TQI62" s="8"/>
      <c r="TQJ62" s="8"/>
      <c r="TQK62" s="8"/>
      <c r="TQL62" s="8"/>
      <c r="TQM62" s="8"/>
      <c r="TQN62" s="8"/>
      <c r="TQO62" s="8"/>
      <c r="TQP62" s="8"/>
      <c r="TQQ62" s="8"/>
      <c r="TQR62" s="8"/>
      <c r="TQS62" s="8"/>
      <c r="TQT62" s="8"/>
      <c r="TQU62" s="8"/>
      <c r="TQV62" s="8"/>
      <c r="TQW62" s="8"/>
      <c r="TQX62" s="8"/>
      <c r="TQY62" s="8"/>
      <c r="TQZ62" s="8"/>
      <c r="TRA62" s="8"/>
      <c r="TRB62" s="8"/>
      <c r="TRC62" s="8"/>
      <c r="TRD62" s="8"/>
      <c r="TRE62" s="8"/>
      <c r="TRF62" s="8"/>
      <c r="TRG62" s="8"/>
      <c r="TRH62" s="8"/>
      <c r="TRI62" s="8"/>
      <c r="TRJ62" s="8"/>
      <c r="TRK62" s="8"/>
      <c r="TRL62" s="8"/>
      <c r="TRM62" s="8"/>
      <c r="TRN62" s="8"/>
      <c r="TRO62" s="8"/>
      <c r="TRP62" s="8"/>
      <c r="TRQ62" s="8"/>
      <c r="TRR62" s="8"/>
      <c r="TRS62" s="8"/>
      <c r="TRT62" s="8"/>
      <c r="TRU62" s="8"/>
      <c r="TRV62" s="8"/>
      <c r="TRW62" s="8"/>
      <c r="TRX62" s="8"/>
      <c r="TRY62" s="8"/>
      <c r="TRZ62" s="8"/>
      <c r="TSA62" s="8"/>
      <c r="TSB62" s="8"/>
      <c r="TSC62" s="8"/>
      <c r="TSD62" s="8"/>
      <c r="TSE62" s="8"/>
      <c r="TSF62" s="8"/>
      <c r="TSG62" s="8"/>
      <c r="TSH62" s="8"/>
      <c r="TSI62" s="8"/>
      <c r="TSJ62" s="8"/>
      <c r="TSK62" s="8"/>
      <c r="TSL62" s="8"/>
      <c r="TSM62" s="8"/>
      <c r="TSN62" s="8"/>
      <c r="TSO62" s="8"/>
      <c r="TSP62" s="8"/>
      <c r="TSQ62" s="8"/>
      <c r="TSR62" s="8"/>
      <c r="TSS62" s="8"/>
      <c r="TST62" s="8"/>
      <c r="TSU62" s="8"/>
      <c r="TSV62" s="8"/>
      <c r="TSW62" s="8"/>
      <c r="TSX62" s="8"/>
      <c r="TSY62" s="8"/>
      <c r="TSZ62" s="8"/>
      <c r="TTA62" s="8"/>
      <c r="TTB62" s="8"/>
      <c r="TTC62" s="8"/>
      <c r="TTD62" s="8"/>
      <c r="TTE62" s="8"/>
      <c r="TTF62" s="8"/>
      <c r="TTG62" s="8"/>
      <c r="TTH62" s="8"/>
      <c r="TTI62" s="8"/>
      <c r="TTJ62" s="8"/>
      <c r="TTK62" s="8"/>
      <c r="TTL62" s="8"/>
      <c r="TTM62" s="8"/>
      <c r="TTN62" s="8"/>
      <c r="TTO62" s="8"/>
      <c r="TTP62" s="8"/>
      <c r="TTQ62" s="8"/>
      <c r="TTR62" s="8"/>
      <c r="TTS62" s="8"/>
      <c r="TTT62" s="8"/>
      <c r="TTU62" s="8"/>
      <c r="TTV62" s="8"/>
      <c r="TTW62" s="8"/>
      <c r="TTX62" s="8"/>
      <c r="TTY62" s="8"/>
      <c r="TTZ62" s="8"/>
      <c r="TUA62" s="8"/>
      <c r="TUB62" s="8"/>
      <c r="TUC62" s="8"/>
      <c r="TUD62" s="8"/>
      <c r="TUE62" s="8"/>
      <c r="TUF62" s="8"/>
      <c r="TUG62" s="8"/>
      <c r="TUH62" s="8"/>
      <c r="TUI62" s="8"/>
      <c r="TUJ62" s="8"/>
      <c r="TUK62" s="8"/>
      <c r="TUL62" s="8"/>
      <c r="TUM62" s="8"/>
      <c r="TUN62" s="8"/>
      <c r="TUO62" s="8"/>
      <c r="TUP62" s="8"/>
      <c r="TUQ62" s="8"/>
      <c r="TUR62" s="8"/>
      <c r="TUS62" s="8"/>
      <c r="TUT62" s="8"/>
      <c r="TUU62" s="8"/>
      <c r="TUV62" s="8"/>
      <c r="TUW62" s="8"/>
      <c r="TUX62" s="8"/>
      <c r="TUY62" s="8"/>
      <c r="TUZ62" s="8"/>
      <c r="TVA62" s="8"/>
      <c r="TVB62" s="8"/>
      <c r="TVC62" s="8"/>
      <c r="TVD62" s="8"/>
      <c r="TVE62" s="8"/>
      <c r="TVF62" s="8"/>
      <c r="TVG62" s="8"/>
      <c r="TVH62" s="8"/>
      <c r="TVI62" s="8"/>
      <c r="TVJ62" s="8"/>
      <c r="TVK62" s="8"/>
      <c r="TVL62" s="8"/>
      <c r="TVM62" s="8"/>
      <c r="TVN62" s="8"/>
      <c r="TVO62" s="8"/>
      <c r="TVP62" s="8"/>
      <c r="TVQ62" s="8"/>
      <c r="TVR62" s="8"/>
      <c r="TVS62" s="8"/>
      <c r="TVT62" s="8"/>
      <c r="TVU62" s="8"/>
      <c r="TVV62" s="8"/>
      <c r="TVW62" s="8"/>
      <c r="TVX62" s="8"/>
      <c r="TVY62" s="8"/>
      <c r="TVZ62" s="8"/>
      <c r="TWA62" s="8"/>
      <c r="TWB62" s="8"/>
      <c r="TWC62" s="8"/>
      <c r="TWD62" s="8"/>
      <c r="TWE62" s="8"/>
      <c r="TWF62" s="8"/>
      <c r="TWG62" s="8"/>
      <c r="TWH62" s="8"/>
      <c r="TWI62" s="8"/>
      <c r="TWJ62" s="8"/>
      <c r="TWK62" s="8"/>
      <c r="TWL62" s="8"/>
      <c r="TWM62" s="8"/>
      <c r="TWN62" s="8"/>
      <c r="TWO62" s="8"/>
      <c r="TWP62" s="8"/>
      <c r="TWQ62" s="8"/>
      <c r="TWR62" s="8"/>
      <c r="TWS62" s="8"/>
      <c r="TWT62" s="8"/>
      <c r="TWU62" s="8"/>
      <c r="TWV62" s="8"/>
      <c r="TWW62" s="8"/>
      <c r="TWX62" s="8"/>
      <c r="TWY62" s="8"/>
      <c r="TWZ62" s="8"/>
      <c r="TXA62" s="8"/>
      <c r="TXB62" s="8"/>
      <c r="TXC62" s="8"/>
      <c r="TXD62" s="8"/>
      <c r="TXE62" s="8"/>
      <c r="TXF62" s="8"/>
      <c r="TXG62" s="8"/>
      <c r="TXH62" s="8"/>
      <c r="TXI62" s="8"/>
      <c r="TXJ62" s="8"/>
      <c r="TXK62" s="8"/>
      <c r="TXL62" s="8"/>
      <c r="TXM62" s="8"/>
      <c r="TXN62" s="8"/>
      <c r="TXO62" s="8"/>
      <c r="TXP62" s="8"/>
      <c r="TXQ62" s="8"/>
      <c r="TXR62" s="8"/>
      <c r="TXS62" s="8"/>
      <c r="TXT62" s="8"/>
      <c r="TXU62" s="8"/>
      <c r="TXV62" s="8"/>
      <c r="TXW62" s="8"/>
      <c r="TXX62" s="8"/>
      <c r="TXY62" s="8"/>
      <c r="TXZ62" s="8"/>
      <c r="TYA62" s="8"/>
      <c r="TYB62" s="8"/>
      <c r="TYC62" s="8"/>
      <c r="TYD62" s="8"/>
      <c r="TYE62" s="8"/>
      <c r="TYF62" s="8"/>
      <c r="TYG62" s="8"/>
      <c r="TYH62" s="8"/>
      <c r="TYI62" s="8"/>
      <c r="TYJ62" s="8"/>
      <c r="TYK62" s="8"/>
      <c r="TYL62" s="8"/>
      <c r="TYM62" s="8"/>
      <c r="TYN62" s="8"/>
      <c r="TYO62" s="8"/>
      <c r="TYP62" s="8"/>
      <c r="TYQ62" s="8"/>
      <c r="TYR62" s="8"/>
      <c r="TYS62" s="8"/>
      <c r="TYT62" s="8"/>
      <c r="TYU62" s="8"/>
      <c r="TYV62" s="8"/>
      <c r="TYW62" s="8"/>
      <c r="TYX62" s="8"/>
      <c r="TYY62" s="8"/>
      <c r="TYZ62" s="8"/>
      <c r="TZA62" s="8"/>
      <c r="TZB62" s="8"/>
      <c r="TZC62" s="8"/>
      <c r="TZD62" s="8"/>
      <c r="TZE62" s="8"/>
      <c r="TZF62" s="8"/>
      <c r="TZG62" s="8"/>
      <c r="TZH62" s="8"/>
      <c r="TZI62" s="8"/>
      <c r="TZJ62" s="8"/>
      <c r="TZK62" s="8"/>
      <c r="TZL62" s="8"/>
      <c r="TZM62" s="8"/>
      <c r="TZN62" s="8"/>
      <c r="TZO62" s="8"/>
      <c r="TZP62" s="8"/>
      <c r="TZQ62" s="8"/>
      <c r="TZR62" s="8"/>
      <c r="TZS62" s="8"/>
      <c r="TZT62" s="8"/>
      <c r="TZU62" s="8"/>
      <c r="TZV62" s="8"/>
      <c r="TZW62" s="8"/>
      <c r="TZX62" s="8"/>
      <c r="TZY62" s="8"/>
      <c r="TZZ62" s="8"/>
      <c r="UAA62" s="8"/>
      <c r="UAB62" s="8"/>
      <c r="UAC62" s="8"/>
      <c r="UAD62" s="8"/>
      <c r="UAE62" s="8"/>
      <c r="UAF62" s="8"/>
      <c r="UAG62" s="8"/>
      <c r="UAH62" s="8"/>
      <c r="UAI62" s="8"/>
      <c r="UAJ62" s="8"/>
      <c r="UAK62" s="8"/>
      <c r="UAL62" s="8"/>
      <c r="UAM62" s="8"/>
      <c r="UAN62" s="8"/>
      <c r="UAO62" s="8"/>
      <c r="UAP62" s="8"/>
      <c r="UAQ62" s="8"/>
      <c r="UAR62" s="8"/>
      <c r="UAS62" s="8"/>
      <c r="UAT62" s="8"/>
      <c r="UAU62" s="8"/>
      <c r="UAV62" s="8"/>
      <c r="UAW62" s="8"/>
      <c r="UAX62" s="8"/>
      <c r="UAY62" s="8"/>
      <c r="UAZ62" s="8"/>
      <c r="UBA62" s="8"/>
      <c r="UBB62" s="8"/>
      <c r="UBC62" s="8"/>
      <c r="UBD62" s="8"/>
      <c r="UBE62" s="8"/>
      <c r="UBF62" s="8"/>
      <c r="UBG62" s="8"/>
      <c r="UBH62" s="8"/>
      <c r="UBI62" s="8"/>
      <c r="UBJ62" s="8"/>
      <c r="UBK62" s="8"/>
      <c r="UBL62" s="8"/>
      <c r="UBM62" s="8"/>
      <c r="UBN62" s="8"/>
      <c r="UBO62" s="8"/>
      <c r="UBP62" s="8"/>
      <c r="UBQ62" s="8"/>
      <c r="UBR62" s="8"/>
      <c r="UBS62" s="8"/>
      <c r="UBT62" s="8"/>
      <c r="UBU62" s="8"/>
      <c r="UBV62" s="8"/>
      <c r="UBW62" s="8"/>
      <c r="UBX62" s="8"/>
      <c r="UBY62" s="8"/>
      <c r="UBZ62" s="8"/>
      <c r="UCA62" s="8"/>
      <c r="UCB62" s="8"/>
      <c r="UCC62" s="8"/>
      <c r="UCD62" s="8"/>
      <c r="UCE62" s="8"/>
      <c r="UCF62" s="8"/>
      <c r="UCG62" s="8"/>
      <c r="UCH62" s="8"/>
      <c r="UCI62" s="8"/>
      <c r="UCJ62" s="8"/>
      <c r="UCK62" s="8"/>
      <c r="UCL62" s="8"/>
      <c r="UCM62" s="8"/>
      <c r="UCN62" s="8"/>
      <c r="UCO62" s="8"/>
      <c r="UCP62" s="8"/>
      <c r="UCQ62" s="8"/>
      <c r="UCR62" s="8"/>
      <c r="UCS62" s="8"/>
      <c r="UCT62" s="8"/>
      <c r="UCU62" s="8"/>
      <c r="UCV62" s="8"/>
      <c r="UCW62" s="8"/>
      <c r="UCX62" s="8"/>
      <c r="UCY62" s="8"/>
      <c r="UCZ62" s="8"/>
      <c r="UDA62" s="8"/>
      <c r="UDB62" s="8"/>
      <c r="UDC62" s="8"/>
      <c r="UDD62" s="8"/>
      <c r="UDE62" s="8"/>
      <c r="UDF62" s="8"/>
      <c r="UDG62" s="8"/>
      <c r="UDH62" s="8"/>
      <c r="UDI62" s="8"/>
      <c r="UDJ62" s="8"/>
      <c r="UDK62" s="8"/>
      <c r="UDL62" s="8"/>
      <c r="UDM62" s="8"/>
      <c r="UDN62" s="8"/>
      <c r="UDO62" s="8"/>
      <c r="UDP62" s="8"/>
      <c r="UDQ62" s="8"/>
      <c r="UDR62" s="8"/>
      <c r="UDS62" s="8"/>
      <c r="UDT62" s="8"/>
      <c r="UDU62" s="8"/>
      <c r="UDV62" s="8"/>
      <c r="UDW62" s="8"/>
      <c r="UDX62" s="8"/>
      <c r="UDY62" s="8"/>
      <c r="UDZ62" s="8"/>
      <c r="UEA62" s="8"/>
      <c r="UEB62" s="8"/>
      <c r="UEC62" s="8"/>
      <c r="UED62" s="8"/>
      <c r="UEE62" s="8"/>
      <c r="UEF62" s="8"/>
      <c r="UEG62" s="8"/>
      <c r="UEH62" s="8"/>
      <c r="UEI62" s="8"/>
      <c r="UEJ62" s="8"/>
      <c r="UEK62" s="8"/>
      <c r="UEL62" s="8"/>
      <c r="UEM62" s="8"/>
      <c r="UEN62" s="8"/>
      <c r="UEO62" s="8"/>
      <c r="UEP62" s="8"/>
      <c r="UEQ62" s="8"/>
      <c r="UER62" s="8"/>
      <c r="UES62" s="8"/>
      <c r="UET62" s="8"/>
      <c r="UEU62" s="8"/>
      <c r="UEV62" s="8"/>
      <c r="UEW62" s="8"/>
      <c r="UEX62" s="8"/>
      <c r="UEY62" s="8"/>
      <c r="UEZ62" s="8"/>
      <c r="UFA62" s="8"/>
      <c r="UFB62" s="8"/>
      <c r="UFC62" s="8"/>
      <c r="UFD62" s="8"/>
      <c r="UFE62" s="8"/>
      <c r="UFF62" s="8"/>
      <c r="UFG62" s="8"/>
      <c r="UFH62" s="8"/>
      <c r="UFI62" s="8"/>
      <c r="UFJ62" s="8"/>
      <c r="UFK62" s="8"/>
      <c r="UFL62" s="8"/>
      <c r="UFM62" s="8"/>
      <c r="UFN62" s="8"/>
      <c r="UFO62" s="8"/>
      <c r="UFP62" s="8"/>
      <c r="UFQ62" s="8"/>
      <c r="UFR62" s="8"/>
      <c r="UFS62" s="8"/>
      <c r="UFT62" s="8"/>
      <c r="UFU62" s="8"/>
      <c r="UFV62" s="8"/>
      <c r="UFW62" s="8"/>
      <c r="UFX62" s="8"/>
      <c r="UFY62" s="8"/>
      <c r="UFZ62" s="8"/>
      <c r="UGA62" s="8"/>
      <c r="UGB62" s="8"/>
      <c r="UGC62" s="8"/>
      <c r="UGD62" s="8"/>
      <c r="UGE62" s="8"/>
      <c r="UGF62" s="8"/>
      <c r="UGG62" s="8"/>
      <c r="UGH62" s="8"/>
      <c r="UGI62" s="8"/>
      <c r="UGJ62" s="8"/>
      <c r="UGK62" s="8"/>
      <c r="UGL62" s="8"/>
      <c r="UGM62" s="8"/>
      <c r="UGN62" s="8"/>
      <c r="UGO62" s="8"/>
      <c r="UGP62" s="8"/>
      <c r="UGQ62" s="8"/>
      <c r="UGR62" s="8"/>
      <c r="UGS62" s="8"/>
      <c r="UGT62" s="8"/>
      <c r="UGU62" s="8"/>
      <c r="UGV62" s="8"/>
      <c r="UGW62" s="8"/>
      <c r="UGX62" s="8"/>
      <c r="UGY62" s="8"/>
      <c r="UGZ62" s="8"/>
      <c r="UHA62" s="8"/>
      <c r="UHB62" s="8"/>
      <c r="UHC62" s="8"/>
      <c r="UHD62" s="8"/>
      <c r="UHE62" s="8"/>
      <c r="UHF62" s="8"/>
      <c r="UHG62" s="8"/>
      <c r="UHH62" s="8"/>
      <c r="UHI62" s="8"/>
      <c r="UHJ62" s="8"/>
      <c r="UHK62" s="8"/>
      <c r="UHL62" s="8"/>
      <c r="UHM62" s="8"/>
      <c r="UHN62" s="8"/>
      <c r="UHO62" s="8"/>
      <c r="UHP62" s="8"/>
      <c r="UHQ62" s="8"/>
      <c r="UHR62" s="8"/>
      <c r="UHS62" s="8"/>
      <c r="UHT62" s="8"/>
      <c r="UHU62" s="8"/>
      <c r="UHV62" s="8"/>
      <c r="UHW62" s="8"/>
      <c r="UHX62" s="8"/>
      <c r="UHY62" s="8"/>
      <c r="UHZ62" s="8"/>
      <c r="UIA62" s="8"/>
      <c r="UIB62" s="8"/>
      <c r="UIC62" s="8"/>
      <c r="UID62" s="8"/>
      <c r="UIE62" s="8"/>
      <c r="UIF62" s="8"/>
      <c r="UIG62" s="8"/>
      <c r="UIH62" s="8"/>
      <c r="UII62" s="8"/>
      <c r="UIJ62" s="8"/>
      <c r="UIK62" s="8"/>
      <c r="UIL62" s="8"/>
      <c r="UIM62" s="8"/>
      <c r="UIN62" s="8"/>
      <c r="UIO62" s="8"/>
      <c r="UIP62" s="8"/>
      <c r="UIQ62" s="8"/>
      <c r="UIR62" s="8"/>
      <c r="UIS62" s="8"/>
      <c r="UIT62" s="8"/>
      <c r="UIU62" s="8"/>
      <c r="UIV62" s="8"/>
      <c r="UIW62" s="8"/>
      <c r="UIX62" s="8"/>
      <c r="UIY62" s="8"/>
      <c r="UIZ62" s="8"/>
      <c r="UJA62" s="8"/>
      <c r="UJB62" s="8"/>
      <c r="UJC62" s="8"/>
      <c r="UJD62" s="8"/>
      <c r="UJE62" s="8"/>
      <c r="UJF62" s="8"/>
      <c r="UJG62" s="8"/>
      <c r="UJH62" s="8"/>
      <c r="UJI62" s="8"/>
      <c r="UJJ62" s="8"/>
      <c r="UJK62" s="8"/>
      <c r="UJL62" s="8"/>
      <c r="UJM62" s="8"/>
      <c r="UJN62" s="8"/>
      <c r="UJO62" s="8"/>
      <c r="UJP62" s="8"/>
      <c r="UJQ62" s="8"/>
      <c r="UJR62" s="8"/>
      <c r="UJS62" s="8"/>
      <c r="UJT62" s="8"/>
      <c r="UJU62" s="8"/>
      <c r="UJV62" s="8"/>
      <c r="UJW62" s="8"/>
      <c r="UJX62" s="8"/>
      <c r="UJY62" s="8"/>
      <c r="UJZ62" s="8"/>
      <c r="UKA62" s="8"/>
      <c r="UKB62" s="8"/>
      <c r="UKC62" s="8"/>
      <c r="UKD62" s="8"/>
      <c r="UKE62" s="8"/>
      <c r="UKF62" s="8"/>
      <c r="UKG62" s="8"/>
      <c r="UKH62" s="8"/>
      <c r="UKI62" s="8"/>
      <c r="UKJ62" s="8"/>
      <c r="UKK62" s="8"/>
      <c r="UKL62" s="8"/>
      <c r="UKM62" s="8"/>
      <c r="UKN62" s="8"/>
      <c r="UKO62" s="8"/>
      <c r="UKP62" s="8"/>
      <c r="UKQ62" s="8"/>
      <c r="UKR62" s="8"/>
      <c r="UKS62" s="8"/>
      <c r="UKT62" s="8"/>
      <c r="UKU62" s="8"/>
      <c r="UKV62" s="8"/>
      <c r="UKW62" s="8"/>
      <c r="UKX62" s="8"/>
      <c r="UKY62" s="8"/>
      <c r="UKZ62" s="8"/>
      <c r="ULA62" s="8"/>
      <c r="ULB62" s="8"/>
      <c r="ULC62" s="8"/>
      <c r="ULD62" s="8"/>
      <c r="ULE62" s="8"/>
      <c r="ULF62" s="8"/>
      <c r="ULG62" s="8"/>
      <c r="ULH62" s="8"/>
      <c r="ULI62" s="8"/>
      <c r="ULJ62" s="8"/>
      <c r="ULK62" s="8"/>
      <c r="ULL62" s="8"/>
      <c r="ULM62" s="8"/>
      <c r="ULN62" s="8"/>
      <c r="ULO62" s="8"/>
      <c r="ULP62" s="8"/>
      <c r="ULQ62" s="8"/>
      <c r="ULR62" s="8"/>
      <c r="ULS62" s="8"/>
      <c r="ULT62" s="8"/>
      <c r="ULU62" s="8"/>
      <c r="ULV62" s="8"/>
      <c r="ULW62" s="8"/>
      <c r="ULX62" s="8"/>
      <c r="ULY62" s="8"/>
      <c r="ULZ62" s="8"/>
      <c r="UMA62" s="8"/>
      <c r="UMB62" s="8"/>
      <c r="UMC62" s="8"/>
      <c r="UMD62" s="8"/>
      <c r="UME62" s="8"/>
      <c r="UMF62" s="8"/>
      <c r="UMG62" s="8"/>
      <c r="UMH62" s="8"/>
      <c r="UMI62" s="8"/>
      <c r="UMJ62" s="8"/>
      <c r="UMK62" s="8"/>
      <c r="UML62" s="8"/>
      <c r="UMM62" s="8"/>
      <c r="UMN62" s="8"/>
      <c r="UMO62" s="8"/>
      <c r="UMP62" s="8"/>
      <c r="UMQ62" s="8"/>
      <c r="UMR62" s="8"/>
      <c r="UMS62" s="8"/>
      <c r="UMT62" s="8"/>
      <c r="UMU62" s="8"/>
      <c r="UMV62" s="8"/>
      <c r="UMW62" s="8"/>
      <c r="UMX62" s="8"/>
      <c r="UMY62" s="8"/>
      <c r="UMZ62" s="8"/>
      <c r="UNA62" s="8"/>
      <c r="UNB62" s="8"/>
      <c r="UNC62" s="8"/>
      <c r="UND62" s="8"/>
      <c r="UNE62" s="8"/>
      <c r="UNF62" s="8"/>
      <c r="UNG62" s="8"/>
      <c r="UNH62" s="8"/>
      <c r="UNI62" s="8"/>
      <c r="UNJ62" s="8"/>
      <c r="UNK62" s="8"/>
      <c r="UNL62" s="8"/>
      <c r="UNM62" s="8"/>
      <c r="UNN62" s="8"/>
      <c r="UNO62" s="8"/>
      <c r="UNP62" s="8"/>
      <c r="UNQ62" s="8"/>
      <c r="UNR62" s="8"/>
      <c r="UNS62" s="8"/>
      <c r="UNT62" s="8"/>
      <c r="UNU62" s="8"/>
      <c r="UNV62" s="8"/>
      <c r="UNW62" s="8"/>
      <c r="UNX62" s="8"/>
      <c r="UNY62" s="8"/>
      <c r="UNZ62" s="8"/>
      <c r="UOA62" s="8"/>
      <c r="UOB62" s="8"/>
      <c r="UOC62" s="8"/>
      <c r="UOD62" s="8"/>
      <c r="UOE62" s="8"/>
      <c r="UOF62" s="8"/>
      <c r="UOG62" s="8"/>
      <c r="UOH62" s="8"/>
      <c r="UOI62" s="8"/>
      <c r="UOJ62" s="8"/>
      <c r="UOK62" s="8"/>
      <c r="UOL62" s="8"/>
      <c r="UOM62" s="8"/>
      <c r="UON62" s="8"/>
      <c r="UOO62" s="8"/>
      <c r="UOP62" s="8"/>
      <c r="UOQ62" s="8"/>
      <c r="UOR62" s="8"/>
      <c r="UOS62" s="8"/>
      <c r="UOT62" s="8"/>
      <c r="UOU62" s="8"/>
      <c r="UOV62" s="8"/>
      <c r="UOW62" s="8"/>
      <c r="UOX62" s="8"/>
      <c r="UOY62" s="8"/>
      <c r="UOZ62" s="8"/>
      <c r="UPA62" s="8"/>
      <c r="UPB62" s="8"/>
      <c r="UPC62" s="8"/>
      <c r="UPD62" s="8"/>
      <c r="UPE62" s="8"/>
      <c r="UPF62" s="8"/>
      <c r="UPG62" s="8"/>
      <c r="UPH62" s="8"/>
      <c r="UPI62" s="8"/>
      <c r="UPJ62" s="8"/>
      <c r="UPK62" s="8"/>
      <c r="UPL62" s="8"/>
      <c r="UPM62" s="8"/>
      <c r="UPN62" s="8"/>
      <c r="UPO62" s="8"/>
      <c r="UPP62" s="8"/>
      <c r="UPQ62" s="8"/>
      <c r="UPR62" s="8"/>
      <c r="UPS62" s="8"/>
      <c r="UPT62" s="8"/>
      <c r="UPU62" s="8"/>
      <c r="UPV62" s="8"/>
      <c r="UPW62" s="8"/>
      <c r="UPX62" s="8"/>
      <c r="UPY62" s="8"/>
      <c r="UPZ62" s="8"/>
      <c r="UQA62" s="8"/>
      <c r="UQB62" s="8"/>
      <c r="UQC62" s="8"/>
      <c r="UQD62" s="8"/>
      <c r="UQE62" s="8"/>
      <c r="UQF62" s="8"/>
      <c r="UQG62" s="8"/>
      <c r="UQH62" s="8"/>
      <c r="UQI62" s="8"/>
      <c r="UQJ62" s="8"/>
      <c r="UQK62" s="8"/>
      <c r="UQL62" s="8"/>
      <c r="UQM62" s="8"/>
      <c r="UQN62" s="8"/>
      <c r="UQO62" s="8"/>
      <c r="UQP62" s="8"/>
      <c r="UQQ62" s="8"/>
      <c r="UQR62" s="8"/>
      <c r="UQS62" s="8"/>
      <c r="UQT62" s="8"/>
      <c r="UQU62" s="8"/>
      <c r="UQV62" s="8"/>
      <c r="UQW62" s="8"/>
      <c r="UQX62" s="8"/>
      <c r="UQY62" s="8"/>
      <c r="UQZ62" s="8"/>
      <c r="URA62" s="8"/>
      <c r="URB62" s="8"/>
      <c r="URC62" s="8"/>
      <c r="URD62" s="8"/>
      <c r="URE62" s="8"/>
      <c r="URF62" s="8"/>
      <c r="URG62" s="8"/>
      <c r="URH62" s="8"/>
      <c r="URI62" s="8"/>
      <c r="URJ62" s="8"/>
      <c r="URK62" s="8"/>
      <c r="URL62" s="8"/>
      <c r="URM62" s="8"/>
      <c r="URN62" s="8"/>
      <c r="URO62" s="8"/>
      <c r="URP62" s="8"/>
      <c r="URQ62" s="8"/>
      <c r="URR62" s="8"/>
      <c r="URS62" s="8"/>
      <c r="URT62" s="8"/>
      <c r="URU62" s="8"/>
      <c r="URV62" s="8"/>
      <c r="URW62" s="8"/>
      <c r="URX62" s="8"/>
      <c r="URY62" s="8"/>
      <c r="URZ62" s="8"/>
      <c r="USA62" s="8"/>
      <c r="USB62" s="8"/>
      <c r="USC62" s="8"/>
      <c r="USD62" s="8"/>
      <c r="USE62" s="8"/>
      <c r="USF62" s="8"/>
      <c r="USG62" s="8"/>
      <c r="USH62" s="8"/>
      <c r="USI62" s="8"/>
      <c r="USJ62" s="8"/>
      <c r="USK62" s="8"/>
      <c r="USL62" s="8"/>
      <c r="USM62" s="8"/>
      <c r="USN62" s="8"/>
      <c r="USO62" s="8"/>
      <c r="USP62" s="8"/>
      <c r="USQ62" s="8"/>
      <c r="USR62" s="8"/>
      <c r="USS62" s="8"/>
      <c r="UST62" s="8"/>
      <c r="USU62" s="8"/>
      <c r="USV62" s="8"/>
      <c r="USW62" s="8"/>
      <c r="USX62" s="8"/>
      <c r="USY62" s="8"/>
      <c r="USZ62" s="8"/>
      <c r="UTA62" s="8"/>
      <c r="UTB62" s="8"/>
      <c r="UTC62" s="8"/>
      <c r="UTD62" s="8"/>
      <c r="UTE62" s="8"/>
      <c r="UTF62" s="8"/>
      <c r="UTG62" s="8"/>
      <c r="UTH62" s="8"/>
      <c r="UTI62" s="8"/>
      <c r="UTJ62" s="8"/>
      <c r="UTK62" s="8"/>
      <c r="UTL62" s="8"/>
      <c r="UTM62" s="8"/>
      <c r="UTN62" s="8"/>
      <c r="UTO62" s="8"/>
      <c r="UTP62" s="8"/>
      <c r="UTQ62" s="8"/>
      <c r="UTR62" s="8"/>
      <c r="UTS62" s="8"/>
      <c r="UTT62" s="8"/>
      <c r="UTU62" s="8"/>
      <c r="UTV62" s="8"/>
      <c r="UTW62" s="8"/>
      <c r="UTX62" s="8"/>
      <c r="UTY62" s="8"/>
      <c r="UTZ62" s="8"/>
      <c r="UUA62" s="8"/>
      <c r="UUB62" s="8"/>
      <c r="UUC62" s="8"/>
      <c r="UUD62" s="8"/>
      <c r="UUE62" s="8"/>
      <c r="UUF62" s="8"/>
      <c r="UUG62" s="8"/>
      <c r="UUH62" s="8"/>
      <c r="UUI62" s="8"/>
      <c r="UUJ62" s="8"/>
      <c r="UUK62" s="8"/>
      <c r="UUL62" s="8"/>
      <c r="UUM62" s="8"/>
      <c r="UUN62" s="8"/>
      <c r="UUO62" s="8"/>
      <c r="UUP62" s="8"/>
      <c r="UUQ62" s="8"/>
      <c r="UUR62" s="8"/>
      <c r="UUS62" s="8"/>
      <c r="UUT62" s="8"/>
      <c r="UUU62" s="8"/>
      <c r="UUV62" s="8"/>
      <c r="UUW62" s="8"/>
      <c r="UUX62" s="8"/>
      <c r="UUY62" s="8"/>
      <c r="UUZ62" s="8"/>
      <c r="UVA62" s="8"/>
      <c r="UVB62" s="8"/>
      <c r="UVC62" s="8"/>
      <c r="UVD62" s="8"/>
      <c r="UVE62" s="8"/>
      <c r="UVF62" s="8"/>
      <c r="UVG62" s="8"/>
      <c r="UVH62" s="8"/>
      <c r="UVI62" s="8"/>
      <c r="UVJ62" s="8"/>
      <c r="UVK62" s="8"/>
      <c r="UVL62" s="8"/>
      <c r="UVM62" s="8"/>
      <c r="UVN62" s="8"/>
      <c r="UVO62" s="8"/>
      <c r="UVP62" s="8"/>
      <c r="UVQ62" s="8"/>
      <c r="UVR62" s="8"/>
      <c r="UVS62" s="8"/>
      <c r="UVT62" s="8"/>
      <c r="UVU62" s="8"/>
      <c r="UVV62" s="8"/>
      <c r="UVW62" s="8"/>
      <c r="UVX62" s="8"/>
      <c r="UVY62" s="8"/>
      <c r="UVZ62" s="8"/>
      <c r="UWA62" s="8"/>
      <c r="UWB62" s="8"/>
      <c r="UWC62" s="8"/>
      <c r="UWD62" s="8"/>
      <c r="UWE62" s="8"/>
      <c r="UWF62" s="8"/>
      <c r="UWG62" s="8"/>
      <c r="UWH62" s="8"/>
      <c r="UWI62" s="8"/>
      <c r="UWJ62" s="8"/>
      <c r="UWK62" s="8"/>
      <c r="UWL62" s="8"/>
      <c r="UWM62" s="8"/>
      <c r="UWN62" s="8"/>
      <c r="UWO62" s="8"/>
      <c r="UWP62" s="8"/>
      <c r="UWQ62" s="8"/>
      <c r="UWR62" s="8"/>
      <c r="UWS62" s="8"/>
      <c r="UWT62" s="8"/>
      <c r="UWU62" s="8"/>
      <c r="UWV62" s="8"/>
      <c r="UWW62" s="8"/>
      <c r="UWX62" s="8"/>
      <c r="UWY62" s="8"/>
      <c r="UWZ62" s="8"/>
      <c r="UXA62" s="8"/>
      <c r="UXB62" s="8"/>
      <c r="UXC62" s="8"/>
      <c r="UXD62" s="8"/>
      <c r="UXE62" s="8"/>
      <c r="UXF62" s="8"/>
      <c r="UXG62" s="8"/>
      <c r="UXH62" s="8"/>
      <c r="UXI62" s="8"/>
      <c r="UXJ62" s="8"/>
      <c r="UXK62" s="8"/>
      <c r="UXL62" s="8"/>
      <c r="UXM62" s="8"/>
      <c r="UXN62" s="8"/>
      <c r="UXO62" s="8"/>
      <c r="UXP62" s="8"/>
      <c r="UXQ62" s="8"/>
      <c r="UXR62" s="8"/>
      <c r="UXS62" s="8"/>
      <c r="UXT62" s="8"/>
      <c r="UXU62" s="8"/>
      <c r="UXV62" s="8"/>
      <c r="UXW62" s="8"/>
      <c r="UXX62" s="8"/>
      <c r="UXY62" s="8"/>
      <c r="UXZ62" s="8"/>
      <c r="UYA62" s="8"/>
      <c r="UYB62" s="8"/>
      <c r="UYC62" s="8"/>
      <c r="UYD62" s="8"/>
      <c r="UYE62" s="8"/>
      <c r="UYF62" s="8"/>
      <c r="UYG62" s="8"/>
      <c r="UYH62" s="8"/>
      <c r="UYI62" s="8"/>
      <c r="UYJ62" s="8"/>
      <c r="UYK62" s="8"/>
      <c r="UYL62" s="8"/>
      <c r="UYM62" s="8"/>
      <c r="UYN62" s="8"/>
      <c r="UYO62" s="8"/>
      <c r="UYP62" s="8"/>
      <c r="UYQ62" s="8"/>
      <c r="UYR62" s="8"/>
      <c r="UYS62" s="8"/>
      <c r="UYT62" s="8"/>
      <c r="UYU62" s="8"/>
      <c r="UYV62" s="8"/>
      <c r="UYW62" s="8"/>
      <c r="UYX62" s="8"/>
      <c r="UYY62" s="8"/>
      <c r="UYZ62" s="8"/>
      <c r="UZA62" s="8"/>
      <c r="UZB62" s="8"/>
      <c r="UZC62" s="8"/>
      <c r="UZD62" s="8"/>
      <c r="UZE62" s="8"/>
      <c r="UZF62" s="8"/>
      <c r="UZG62" s="8"/>
      <c r="UZH62" s="8"/>
      <c r="UZI62" s="8"/>
      <c r="UZJ62" s="8"/>
      <c r="UZK62" s="8"/>
      <c r="UZL62" s="8"/>
      <c r="UZM62" s="8"/>
      <c r="UZN62" s="8"/>
      <c r="UZO62" s="8"/>
      <c r="UZP62" s="8"/>
      <c r="UZQ62" s="8"/>
      <c r="UZR62" s="8"/>
      <c r="UZS62" s="8"/>
      <c r="UZT62" s="8"/>
      <c r="UZU62" s="8"/>
      <c r="UZV62" s="8"/>
      <c r="UZW62" s="8"/>
      <c r="UZX62" s="8"/>
      <c r="UZY62" s="8"/>
      <c r="UZZ62" s="8"/>
      <c r="VAA62" s="8"/>
      <c r="VAB62" s="8"/>
      <c r="VAC62" s="8"/>
      <c r="VAD62" s="8"/>
      <c r="VAE62" s="8"/>
      <c r="VAF62" s="8"/>
      <c r="VAG62" s="8"/>
      <c r="VAH62" s="8"/>
      <c r="VAI62" s="8"/>
      <c r="VAJ62" s="8"/>
      <c r="VAK62" s="8"/>
      <c r="VAL62" s="8"/>
      <c r="VAM62" s="8"/>
      <c r="VAN62" s="8"/>
      <c r="VAO62" s="8"/>
      <c r="VAP62" s="8"/>
      <c r="VAQ62" s="8"/>
      <c r="VAR62" s="8"/>
      <c r="VAS62" s="8"/>
      <c r="VAT62" s="8"/>
      <c r="VAU62" s="8"/>
      <c r="VAV62" s="8"/>
      <c r="VAW62" s="8"/>
      <c r="VAX62" s="8"/>
      <c r="VAY62" s="8"/>
      <c r="VAZ62" s="8"/>
      <c r="VBA62" s="8"/>
      <c r="VBB62" s="8"/>
      <c r="VBC62" s="8"/>
      <c r="VBD62" s="8"/>
      <c r="VBE62" s="8"/>
      <c r="VBF62" s="8"/>
      <c r="VBG62" s="8"/>
      <c r="VBH62" s="8"/>
      <c r="VBI62" s="8"/>
      <c r="VBJ62" s="8"/>
      <c r="VBK62" s="8"/>
      <c r="VBL62" s="8"/>
      <c r="VBM62" s="8"/>
      <c r="VBN62" s="8"/>
      <c r="VBO62" s="8"/>
      <c r="VBP62" s="8"/>
      <c r="VBQ62" s="8"/>
      <c r="VBR62" s="8"/>
      <c r="VBS62" s="8"/>
      <c r="VBT62" s="8"/>
      <c r="VBU62" s="8"/>
      <c r="VBV62" s="8"/>
      <c r="VBW62" s="8"/>
      <c r="VBX62" s="8"/>
      <c r="VBY62" s="8"/>
      <c r="VBZ62" s="8"/>
      <c r="VCA62" s="8"/>
      <c r="VCB62" s="8"/>
      <c r="VCC62" s="8"/>
      <c r="VCD62" s="8"/>
      <c r="VCE62" s="8"/>
      <c r="VCF62" s="8"/>
      <c r="VCG62" s="8"/>
      <c r="VCH62" s="8"/>
      <c r="VCI62" s="8"/>
      <c r="VCJ62" s="8"/>
      <c r="VCK62" s="8"/>
      <c r="VCL62" s="8"/>
      <c r="VCM62" s="8"/>
      <c r="VCN62" s="8"/>
      <c r="VCO62" s="8"/>
      <c r="VCP62" s="8"/>
      <c r="VCQ62" s="8"/>
      <c r="VCR62" s="8"/>
      <c r="VCS62" s="8"/>
      <c r="VCT62" s="8"/>
      <c r="VCU62" s="8"/>
      <c r="VCV62" s="8"/>
      <c r="VCW62" s="8"/>
      <c r="VCX62" s="8"/>
      <c r="VCY62" s="8"/>
      <c r="VCZ62" s="8"/>
      <c r="VDA62" s="8"/>
      <c r="VDB62" s="8"/>
      <c r="VDC62" s="8"/>
      <c r="VDD62" s="8"/>
      <c r="VDE62" s="8"/>
      <c r="VDF62" s="8"/>
      <c r="VDG62" s="8"/>
      <c r="VDH62" s="8"/>
      <c r="VDI62" s="8"/>
      <c r="VDJ62" s="8"/>
      <c r="VDK62" s="8"/>
      <c r="VDL62" s="8"/>
      <c r="VDM62" s="8"/>
      <c r="VDN62" s="8"/>
      <c r="VDO62" s="8"/>
      <c r="VDP62" s="8"/>
      <c r="VDQ62" s="8"/>
      <c r="VDR62" s="8"/>
      <c r="VDS62" s="8"/>
      <c r="VDT62" s="8"/>
      <c r="VDU62" s="8"/>
      <c r="VDV62" s="8"/>
      <c r="VDW62" s="8"/>
      <c r="VDX62" s="8"/>
      <c r="VDY62" s="8"/>
      <c r="VDZ62" s="8"/>
      <c r="VEA62" s="8"/>
      <c r="VEB62" s="8"/>
      <c r="VEC62" s="8"/>
      <c r="VED62" s="8"/>
      <c r="VEE62" s="8"/>
      <c r="VEF62" s="8"/>
      <c r="VEG62" s="8"/>
      <c r="VEH62" s="8"/>
      <c r="VEI62" s="8"/>
      <c r="VEJ62" s="8"/>
      <c r="VEK62" s="8"/>
      <c r="VEL62" s="8"/>
      <c r="VEM62" s="8"/>
      <c r="VEN62" s="8"/>
      <c r="VEO62" s="8"/>
      <c r="VEP62" s="8"/>
      <c r="VEQ62" s="8"/>
      <c r="VER62" s="8"/>
      <c r="VES62" s="8"/>
      <c r="VET62" s="8"/>
      <c r="VEU62" s="8"/>
      <c r="VEV62" s="8"/>
      <c r="VEW62" s="8"/>
      <c r="VEX62" s="8"/>
      <c r="VEY62" s="8"/>
      <c r="VEZ62" s="8"/>
      <c r="VFA62" s="8"/>
      <c r="VFB62" s="8"/>
      <c r="VFC62" s="8"/>
      <c r="VFD62" s="8"/>
      <c r="VFE62" s="8"/>
      <c r="VFF62" s="8"/>
      <c r="VFG62" s="8"/>
      <c r="VFH62" s="8"/>
      <c r="VFI62" s="8"/>
      <c r="VFJ62" s="8"/>
      <c r="VFK62" s="8"/>
      <c r="VFL62" s="8"/>
      <c r="VFM62" s="8"/>
      <c r="VFN62" s="8"/>
      <c r="VFO62" s="8"/>
      <c r="VFP62" s="8"/>
      <c r="VFQ62" s="8"/>
      <c r="VFR62" s="8"/>
      <c r="VFS62" s="8"/>
      <c r="VFT62" s="8"/>
      <c r="VFU62" s="8"/>
      <c r="VFV62" s="8"/>
      <c r="VFW62" s="8"/>
      <c r="VFX62" s="8"/>
      <c r="VFY62" s="8"/>
      <c r="VFZ62" s="8"/>
      <c r="VGA62" s="8"/>
      <c r="VGB62" s="8"/>
      <c r="VGC62" s="8"/>
      <c r="VGD62" s="8"/>
      <c r="VGE62" s="8"/>
      <c r="VGF62" s="8"/>
      <c r="VGG62" s="8"/>
      <c r="VGH62" s="8"/>
      <c r="VGI62" s="8"/>
      <c r="VGJ62" s="8"/>
      <c r="VGK62" s="8"/>
      <c r="VGL62" s="8"/>
      <c r="VGM62" s="8"/>
      <c r="VGN62" s="8"/>
      <c r="VGO62" s="8"/>
      <c r="VGP62" s="8"/>
      <c r="VGQ62" s="8"/>
      <c r="VGR62" s="8"/>
      <c r="VGS62" s="8"/>
      <c r="VGT62" s="8"/>
      <c r="VGU62" s="8"/>
      <c r="VGV62" s="8"/>
      <c r="VGW62" s="8"/>
      <c r="VGX62" s="8"/>
      <c r="VGY62" s="8"/>
      <c r="VGZ62" s="8"/>
      <c r="VHA62" s="8"/>
      <c r="VHB62" s="8"/>
      <c r="VHC62" s="8"/>
      <c r="VHD62" s="8"/>
      <c r="VHE62" s="8"/>
      <c r="VHF62" s="8"/>
      <c r="VHG62" s="8"/>
      <c r="VHH62" s="8"/>
      <c r="VHI62" s="8"/>
      <c r="VHJ62" s="8"/>
      <c r="VHK62" s="8"/>
      <c r="VHL62" s="8"/>
      <c r="VHM62" s="8"/>
      <c r="VHN62" s="8"/>
      <c r="VHO62" s="8"/>
      <c r="VHP62" s="8"/>
      <c r="VHQ62" s="8"/>
      <c r="VHR62" s="8"/>
      <c r="VHS62" s="8"/>
      <c r="VHT62" s="8"/>
      <c r="VHU62" s="8"/>
      <c r="VHV62" s="8"/>
      <c r="VHW62" s="8"/>
      <c r="VHX62" s="8"/>
      <c r="VHY62" s="8"/>
      <c r="VHZ62" s="8"/>
      <c r="VIA62" s="8"/>
      <c r="VIB62" s="8"/>
      <c r="VIC62" s="8"/>
      <c r="VID62" s="8"/>
      <c r="VIE62" s="8"/>
      <c r="VIF62" s="8"/>
      <c r="VIG62" s="8"/>
      <c r="VIH62" s="8"/>
      <c r="VII62" s="8"/>
      <c r="VIJ62" s="8"/>
      <c r="VIK62" s="8"/>
      <c r="VIL62" s="8"/>
      <c r="VIM62" s="8"/>
      <c r="VIN62" s="8"/>
      <c r="VIO62" s="8"/>
      <c r="VIP62" s="8"/>
      <c r="VIQ62" s="8"/>
      <c r="VIR62" s="8"/>
      <c r="VIS62" s="8"/>
      <c r="VIT62" s="8"/>
      <c r="VIU62" s="8"/>
      <c r="VIV62" s="8"/>
      <c r="VIW62" s="8"/>
      <c r="VIX62" s="8"/>
      <c r="VIY62" s="8"/>
      <c r="VIZ62" s="8"/>
      <c r="VJA62" s="8"/>
      <c r="VJB62" s="8"/>
      <c r="VJC62" s="8"/>
      <c r="VJD62" s="8"/>
      <c r="VJE62" s="8"/>
      <c r="VJF62" s="8"/>
      <c r="VJG62" s="8"/>
      <c r="VJH62" s="8"/>
      <c r="VJI62" s="8"/>
      <c r="VJJ62" s="8"/>
      <c r="VJK62" s="8"/>
      <c r="VJL62" s="8"/>
      <c r="VJM62" s="8"/>
      <c r="VJN62" s="8"/>
      <c r="VJO62" s="8"/>
      <c r="VJP62" s="8"/>
      <c r="VJQ62" s="8"/>
      <c r="VJR62" s="8"/>
      <c r="VJS62" s="8"/>
      <c r="VJT62" s="8"/>
      <c r="VJU62" s="8"/>
      <c r="VJV62" s="8"/>
      <c r="VJW62" s="8"/>
      <c r="VJX62" s="8"/>
      <c r="VJY62" s="8"/>
      <c r="VJZ62" s="8"/>
      <c r="VKA62" s="8"/>
      <c r="VKB62" s="8"/>
      <c r="VKC62" s="8"/>
      <c r="VKD62" s="8"/>
      <c r="VKE62" s="8"/>
      <c r="VKF62" s="8"/>
      <c r="VKG62" s="8"/>
      <c r="VKH62" s="8"/>
      <c r="VKI62" s="8"/>
      <c r="VKJ62" s="8"/>
      <c r="VKK62" s="8"/>
      <c r="VKL62" s="8"/>
      <c r="VKM62" s="8"/>
      <c r="VKN62" s="8"/>
      <c r="VKO62" s="8"/>
      <c r="VKP62" s="8"/>
      <c r="VKQ62" s="8"/>
      <c r="VKR62" s="8"/>
      <c r="VKS62" s="8"/>
      <c r="VKT62" s="8"/>
      <c r="VKU62" s="8"/>
      <c r="VKV62" s="8"/>
      <c r="VKW62" s="8"/>
      <c r="VKX62" s="8"/>
      <c r="VKY62" s="8"/>
      <c r="VKZ62" s="8"/>
      <c r="VLA62" s="8"/>
      <c r="VLB62" s="8"/>
      <c r="VLC62" s="8"/>
      <c r="VLD62" s="8"/>
      <c r="VLE62" s="8"/>
      <c r="VLF62" s="8"/>
      <c r="VLG62" s="8"/>
      <c r="VLH62" s="8"/>
      <c r="VLI62" s="8"/>
      <c r="VLJ62" s="8"/>
      <c r="VLK62" s="8"/>
      <c r="VLL62" s="8"/>
      <c r="VLM62" s="8"/>
      <c r="VLN62" s="8"/>
      <c r="VLO62" s="8"/>
      <c r="VLP62" s="8"/>
      <c r="VLQ62" s="8"/>
      <c r="VLR62" s="8"/>
      <c r="VLS62" s="8"/>
      <c r="VLT62" s="8"/>
      <c r="VLU62" s="8"/>
      <c r="VLV62" s="8"/>
      <c r="VLW62" s="8"/>
      <c r="VLX62" s="8"/>
      <c r="VLY62" s="8"/>
      <c r="VLZ62" s="8"/>
      <c r="VMA62" s="8"/>
      <c r="VMB62" s="8"/>
      <c r="VMC62" s="8"/>
      <c r="VMD62" s="8"/>
      <c r="VME62" s="8"/>
      <c r="VMF62" s="8"/>
      <c r="VMG62" s="8"/>
      <c r="VMH62" s="8"/>
      <c r="VMI62" s="8"/>
      <c r="VMJ62" s="8"/>
      <c r="VMK62" s="8"/>
      <c r="VML62" s="8"/>
      <c r="VMM62" s="8"/>
      <c r="VMN62" s="8"/>
      <c r="VMO62" s="8"/>
      <c r="VMP62" s="8"/>
      <c r="VMQ62" s="8"/>
      <c r="VMR62" s="8"/>
      <c r="VMS62" s="8"/>
      <c r="VMT62" s="8"/>
      <c r="VMU62" s="8"/>
      <c r="VMV62" s="8"/>
      <c r="VMW62" s="8"/>
      <c r="VMX62" s="8"/>
      <c r="VMY62" s="8"/>
      <c r="VMZ62" s="8"/>
      <c r="VNA62" s="8"/>
      <c r="VNB62" s="8"/>
      <c r="VNC62" s="8"/>
      <c r="VND62" s="8"/>
      <c r="VNE62" s="8"/>
      <c r="VNF62" s="8"/>
      <c r="VNG62" s="8"/>
      <c r="VNH62" s="8"/>
      <c r="VNI62" s="8"/>
      <c r="VNJ62" s="8"/>
      <c r="VNK62" s="8"/>
      <c r="VNL62" s="8"/>
      <c r="VNM62" s="8"/>
      <c r="VNN62" s="8"/>
      <c r="VNO62" s="8"/>
      <c r="VNP62" s="8"/>
      <c r="VNQ62" s="8"/>
      <c r="VNR62" s="8"/>
      <c r="VNS62" s="8"/>
      <c r="VNT62" s="8"/>
      <c r="VNU62" s="8"/>
      <c r="VNV62" s="8"/>
      <c r="VNW62" s="8"/>
      <c r="VNX62" s="8"/>
      <c r="VNY62" s="8"/>
      <c r="VNZ62" s="8"/>
      <c r="VOA62" s="8"/>
      <c r="VOB62" s="8"/>
      <c r="VOC62" s="8"/>
      <c r="VOD62" s="8"/>
      <c r="VOE62" s="8"/>
      <c r="VOF62" s="8"/>
      <c r="VOG62" s="8"/>
      <c r="VOH62" s="8"/>
      <c r="VOI62" s="8"/>
      <c r="VOJ62" s="8"/>
      <c r="VOK62" s="8"/>
      <c r="VOL62" s="8"/>
      <c r="VOM62" s="8"/>
      <c r="VON62" s="8"/>
      <c r="VOO62" s="8"/>
      <c r="VOP62" s="8"/>
      <c r="VOQ62" s="8"/>
      <c r="VOR62" s="8"/>
      <c r="VOS62" s="8"/>
      <c r="VOT62" s="8"/>
      <c r="VOU62" s="8"/>
      <c r="VOV62" s="8"/>
      <c r="VOW62" s="8"/>
      <c r="VOX62" s="8"/>
      <c r="VOY62" s="8"/>
      <c r="VOZ62" s="8"/>
      <c r="VPA62" s="8"/>
      <c r="VPB62" s="8"/>
      <c r="VPC62" s="8"/>
      <c r="VPD62" s="8"/>
      <c r="VPE62" s="8"/>
      <c r="VPF62" s="8"/>
      <c r="VPG62" s="8"/>
      <c r="VPH62" s="8"/>
      <c r="VPI62" s="8"/>
      <c r="VPJ62" s="8"/>
      <c r="VPK62" s="8"/>
      <c r="VPL62" s="8"/>
      <c r="VPM62" s="8"/>
      <c r="VPN62" s="8"/>
      <c r="VPO62" s="8"/>
      <c r="VPP62" s="8"/>
      <c r="VPQ62" s="8"/>
      <c r="VPR62" s="8"/>
      <c r="VPS62" s="8"/>
      <c r="VPT62" s="8"/>
      <c r="VPU62" s="8"/>
      <c r="VPV62" s="8"/>
      <c r="VPW62" s="8"/>
      <c r="VPX62" s="8"/>
      <c r="VPY62" s="8"/>
      <c r="VPZ62" s="8"/>
      <c r="VQA62" s="8"/>
      <c r="VQB62" s="8"/>
      <c r="VQC62" s="8"/>
      <c r="VQD62" s="8"/>
      <c r="VQE62" s="8"/>
      <c r="VQF62" s="8"/>
      <c r="VQG62" s="8"/>
      <c r="VQH62" s="8"/>
      <c r="VQI62" s="8"/>
      <c r="VQJ62" s="8"/>
      <c r="VQK62" s="8"/>
      <c r="VQL62" s="8"/>
      <c r="VQM62" s="8"/>
      <c r="VQN62" s="8"/>
      <c r="VQO62" s="8"/>
      <c r="VQP62" s="8"/>
      <c r="VQQ62" s="8"/>
      <c r="VQR62" s="8"/>
      <c r="VQS62" s="8"/>
      <c r="VQT62" s="8"/>
      <c r="VQU62" s="8"/>
      <c r="VQV62" s="8"/>
      <c r="VQW62" s="8"/>
      <c r="VQX62" s="8"/>
      <c r="VQY62" s="8"/>
      <c r="VQZ62" s="8"/>
      <c r="VRA62" s="8"/>
      <c r="VRB62" s="8"/>
      <c r="VRC62" s="8"/>
      <c r="VRD62" s="8"/>
      <c r="VRE62" s="8"/>
      <c r="VRF62" s="8"/>
      <c r="VRG62" s="8"/>
      <c r="VRH62" s="8"/>
      <c r="VRI62" s="8"/>
      <c r="VRJ62" s="8"/>
      <c r="VRK62" s="8"/>
      <c r="VRL62" s="8"/>
      <c r="VRM62" s="8"/>
      <c r="VRN62" s="8"/>
      <c r="VRO62" s="8"/>
      <c r="VRP62" s="8"/>
      <c r="VRQ62" s="8"/>
      <c r="VRR62" s="8"/>
      <c r="VRS62" s="8"/>
      <c r="VRT62" s="8"/>
      <c r="VRU62" s="8"/>
      <c r="VRV62" s="8"/>
      <c r="VRW62" s="8"/>
      <c r="VRX62" s="8"/>
      <c r="VRY62" s="8"/>
      <c r="VRZ62" s="8"/>
      <c r="VSA62" s="8"/>
      <c r="VSB62" s="8"/>
      <c r="VSC62" s="8"/>
      <c r="VSD62" s="8"/>
      <c r="VSE62" s="8"/>
      <c r="VSF62" s="8"/>
      <c r="VSG62" s="8"/>
      <c r="VSH62" s="8"/>
      <c r="VSI62" s="8"/>
      <c r="VSJ62" s="8"/>
      <c r="VSK62" s="8"/>
      <c r="VSL62" s="8"/>
      <c r="VSM62" s="8"/>
      <c r="VSN62" s="8"/>
      <c r="VSO62" s="8"/>
      <c r="VSP62" s="8"/>
      <c r="VSQ62" s="8"/>
      <c r="VSR62" s="8"/>
      <c r="VSS62" s="8"/>
      <c r="VST62" s="8"/>
      <c r="VSU62" s="8"/>
      <c r="VSV62" s="8"/>
      <c r="VSW62" s="8"/>
      <c r="VSX62" s="8"/>
      <c r="VSY62" s="8"/>
      <c r="VSZ62" s="8"/>
      <c r="VTA62" s="8"/>
      <c r="VTB62" s="8"/>
      <c r="VTC62" s="8"/>
      <c r="VTD62" s="8"/>
      <c r="VTE62" s="8"/>
      <c r="VTF62" s="8"/>
      <c r="VTG62" s="8"/>
      <c r="VTH62" s="8"/>
      <c r="VTI62" s="8"/>
      <c r="VTJ62" s="8"/>
      <c r="VTK62" s="8"/>
      <c r="VTL62" s="8"/>
      <c r="VTM62" s="8"/>
      <c r="VTN62" s="8"/>
      <c r="VTO62" s="8"/>
      <c r="VTP62" s="8"/>
      <c r="VTQ62" s="8"/>
      <c r="VTR62" s="8"/>
      <c r="VTS62" s="8"/>
      <c r="VTT62" s="8"/>
      <c r="VTU62" s="8"/>
      <c r="VTV62" s="8"/>
      <c r="VTW62" s="8"/>
      <c r="VTX62" s="8"/>
      <c r="VTY62" s="8"/>
      <c r="VTZ62" s="8"/>
      <c r="VUA62" s="8"/>
      <c r="VUB62" s="8"/>
      <c r="VUC62" s="8"/>
      <c r="VUD62" s="8"/>
      <c r="VUE62" s="8"/>
      <c r="VUF62" s="8"/>
      <c r="VUG62" s="8"/>
      <c r="VUH62" s="8"/>
      <c r="VUI62" s="8"/>
      <c r="VUJ62" s="8"/>
      <c r="VUK62" s="8"/>
      <c r="VUL62" s="8"/>
      <c r="VUM62" s="8"/>
      <c r="VUN62" s="8"/>
      <c r="VUO62" s="8"/>
      <c r="VUP62" s="8"/>
      <c r="VUQ62" s="8"/>
      <c r="VUR62" s="8"/>
      <c r="VUS62" s="8"/>
      <c r="VUT62" s="8"/>
      <c r="VUU62" s="8"/>
      <c r="VUV62" s="8"/>
      <c r="VUW62" s="8"/>
      <c r="VUX62" s="8"/>
      <c r="VUY62" s="8"/>
      <c r="VUZ62" s="8"/>
      <c r="VVA62" s="8"/>
      <c r="VVB62" s="8"/>
      <c r="VVC62" s="8"/>
      <c r="VVD62" s="8"/>
      <c r="VVE62" s="8"/>
      <c r="VVF62" s="8"/>
      <c r="VVG62" s="8"/>
      <c r="VVH62" s="8"/>
      <c r="VVI62" s="8"/>
      <c r="VVJ62" s="8"/>
      <c r="VVK62" s="8"/>
      <c r="VVL62" s="8"/>
      <c r="VVM62" s="8"/>
      <c r="VVN62" s="8"/>
      <c r="VVO62" s="8"/>
      <c r="VVP62" s="8"/>
      <c r="VVQ62" s="8"/>
      <c r="VVR62" s="8"/>
      <c r="VVS62" s="8"/>
      <c r="VVT62" s="8"/>
      <c r="VVU62" s="8"/>
      <c r="VVV62" s="8"/>
      <c r="VVW62" s="8"/>
      <c r="VVX62" s="8"/>
      <c r="VVY62" s="8"/>
      <c r="VVZ62" s="8"/>
      <c r="VWA62" s="8"/>
      <c r="VWB62" s="8"/>
      <c r="VWC62" s="8"/>
      <c r="VWD62" s="8"/>
      <c r="VWE62" s="8"/>
      <c r="VWF62" s="8"/>
      <c r="VWG62" s="8"/>
      <c r="VWH62" s="8"/>
      <c r="VWI62" s="8"/>
      <c r="VWJ62" s="8"/>
      <c r="VWK62" s="8"/>
      <c r="VWL62" s="8"/>
      <c r="VWM62" s="8"/>
      <c r="VWN62" s="8"/>
      <c r="VWO62" s="8"/>
      <c r="VWP62" s="8"/>
      <c r="VWQ62" s="8"/>
      <c r="VWR62" s="8"/>
      <c r="VWS62" s="8"/>
      <c r="VWT62" s="8"/>
      <c r="VWU62" s="8"/>
      <c r="VWV62" s="8"/>
      <c r="VWW62" s="8"/>
      <c r="VWX62" s="8"/>
      <c r="VWY62" s="8"/>
      <c r="VWZ62" s="8"/>
      <c r="VXA62" s="8"/>
      <c r="VXB62" s="8"/>
      <c r="VXC62" s="8"/>
      <c r="VXD62" s="8"/>
      <c r="VXE62" s="8"/>
      <c r="VXF62" s="8"/>
      <c r="VXG62" s="8"/>
      <c r="VXH62" s="8"/>
      <c r="VXI62" s="8"/>
      <c r="VXJ62" s="8"/>
      <c r="VXK62" s="8"/>
      <c r="VXL62" s="8"/>
      <c r="VXM62" s="8"/>
      <c r="VXN62" s="8"/>
      <c r="VXO62" s="8"/>
      <c r="VXP62" s="8"/>
      <c r="VXQ62" s="8"/>
      <c r="VXR62" s="8"/>
      <c r="VXS62" s="8"/>
      <c r="VXT62" s="8"/>
      <c r="VXU62" s="8"/>
      <c r="VXV62" s="8"/>
      <c r="VXW62" s="8"/>
      <c r="VXX62" s="8"/>
      <c r="VXY62" s="8"/>
      <c r="VXZ62" s="8"/>
      <c r="VYA62" s="8"/>
      <c r="VYB62" s="8"/>
      <c r="VYC62" s="8"/>
      <c r="VYD62" s="8"/>
      <c r="VYE62" s="8"/>
      <c r="VYF62" s="8"/>
      <c r="VYG62" s="8"/>
      <c r="VYH62" s="8"/>
      <c r="VYI62" s="8"/>
      <c r="VYJ62" s="8"/>
      <c r="VYK62" s="8"/>
      <c r="VYL62" s="8"/>
      <c r="VYM62" s="8"/>
      <c r="VYN62" s="8"/>
      <c r="VYO62" s="8"/>
      <c r="VYP62" s="8"/>
      <c r="VYQ62" s="8"/>
      <c r="VYR62" s="8"/>
      <c r="VYS62" s="8"/>
      <c r="VYT62" s="8"/>
      <c r="VYU62" s="8"/>
      <c r="VYV62" s="8"/>
      <c r="VYW62" s="8"/>
      <c r="VYX62" s="8"/>
      <c r="VYY62" s="8"/>
      <c r="VYZ62" s="8"/>
      <c r="VZA62" s="8"/>
      <c r="VZB62" s="8"/>
      <c r="VZC62" s="8"/>
      <c r="VZD62" s="8"/>
      <c r="VZE62" s="8"/>
      <c r="VZF62" s="8"/>
      <c r="VZG62" s="8"/>
      <c r="VZH62" s="8"/>
      <c r="VZI62" s="8"/>
      <c r="VZJ62" s="8"/>
      <c r="VZK62" s="8"/>
      <c r="VZL62" s="8"/>
      <c r="VZM62" s="8"/>
      <c r="VZN62" s="8"/>
      <c r="VZO62" s="8"/>
      <c r="VZP62" s="8"/>
      <c r="VZQ62" s="8"/>
      <c r="VZR62" s="8"/>
      <c r="VZS62" s="8"/>
      <c r="VZT62" s="8"/>
      <c r="VZU62" s="8"/>
      <c r="VZV62" s="8"/>
      <c r="VZW62" s="8"/>
      <c r="VZX62" s="8"/>
      <c r="VZY62" s="8"/>
      <c r="VZZ62" s="8"/>
      <c r="WAA62" s="8"/>
      <c r="WAB62" s="8"/>
      <c r="WAC62" s="8"/>
      <c r="WAD62" s="8"/>
      <c r="WAE62" s="8"/>
      <c r="WAF62" s="8"/>
      <c r="WAG62" s="8"/>
      <c r="WAH62" s="8"/>
      <c r="WAI62" s="8"/>
      <c r="WAJ62" s="8"/>
      <c r="WAK62" s="8"/>
      <c r="WAL62" s="8"/>
      <c r="WAM62" s="8"/>
      <c r="WAN62" s="8"/>
      <c r="WAO62" s="8"/>
      <c r="WAP62" s="8"/>
      <c r="WAQ62" s="8"/>
      <c r="WAR62" s="8"/>
      <c r="WAS62" s="8"/>
      <c r="WAT62" s="8"/>
      <c r="WAU62" s="8"/>
      <c r="WAV62" s="8"/>
      <c r="WAW62" s="8"/>
      <c r="WAX62" s="8"/>
      <c r="WAY62" s="8"/>
      <c r="WAZ62" s="8"/>
      <c r="WBA62" s="8"/>
      <c r="WBB62" s="8"/>
      <c r="WBC62" s="8"/>
      <c r="WBD62" s="8"/>
      <c r="WBE62" s="8"/>
      <c r="WBF62" s="8"/>
      <c r="WBG62" s="8"/>
      <c r="WBH62" s="8"/>
      <c r="WBI62" s="8"/>
      <c r="WBJ62" s="8"/>
      <c r="WBK62" s="8"/>
      <c r="WBL62" s="8"/>
      <c r="WBM62" s="8"/>
      <c r="WBN62" s="8"/>
      <c r="WBO62" s="8"/>
      <c r="WBP62" s="8"/>
      <c r="WBQ62" s="8"/>
      <c r="WBR62" s="8"/>
      <c r="WBS62" s="8"/>
      <c r="WBT62" s="8"/>
      <c r="WBU62" s="8"/>
      <c r="WBV62" s="8"/>
      <c r="WBW62" s="8"/>
      <c r="WBX62" s="8"/>
      <c r="WBY62" s="8"/>
      <c r="WBZ62" s="8"/>
      <c r="WCA62" s="8"/>
      <c r="WCB62" s="8"/>
      <c r="WCC62" s="8"/>
      <c r="WCD62" s="8"/>
      <c r="WCE62" s="8"/>
      <c r="WCF62" s="8"/>
      <c r="WCG62" s="8"/>
      <c r="WCH62" s="8"/>
      <c r="WCI62" s="8"/>
      <c r="WCJ62" s="8"/>
      <c r="WCK62" s="8"/>
      <c r="WCL62" s="8"/>
      <c r="WCM62" s="8"/>
      <c r="WCN62" s="8"/>
      <c r="WCO62" s="8"/>
      <c r="WCP62" s="8"/>
      <c r="WCQ62" s="8"/>
      <c r="WCR62" s="8"/>
      <c r="WCS62" s="8"/>
      <c r="WCT62" s="8"/>
      <c r="WCU62" s="8"/>
      <c r="WCV62" s="8"/>
      <c r="WCW62" s="8"/>
      <c r="WCX62" s="8"/>
      <c r="WCY62" s="8"/>
      <c r="WCZ62" s="8"/>
      <c r="WDA62" s="8"/>
      <c r="WDB62" s="8"/>
      <c r="WDC62" s="8"/>
      <c r="WDD62" s="8"/>
      <c r="WDE62" s="8"/>
      <c r="WDF62" s="8"/>
      <c r="WDG62" s="8"/>
      <c r="WDH62" s="8"/>
      <c r="WDI62" s="8"/>
      <c r="WDJ62" s="8"/>
      <c r="WDK62" s="8"/>
      <c r="WDL62" s="8"/>
      <c r="WDM62" s="8"/>
      <c r="WDN62" s="8"/>
      <c r="WDO62" s="8"/>
      <c r="WDP62" s="8"/>
      <c r="WDQ62" s="8"/>
      <c r="WDR62" s="8"/>
      <c r="WDS62" s="8"/>
      <c r="WDT62" s="8"/>
      <c r="WDU62" s="8"/>
      <c r="WDV62" s="8"/>
      <c r="WDW62" s="8"/>
      <c r="WDX62" s="8"/>
      <c r="WDY62" s="8"/>
      <c r="WDZ62" s="8"/>
      <c r="WEA62" s="8"/>
      <c r="WEB62" s="8"/>
      <c r="WEC62" s="8"/>
      <c r="WED62" s="8"/>
      <c r="WEE62" s="8"/>
      <c r="WEF62" s="8"/>
      <c r="WEG62" s="8"/>
      <c r="WEH62" s="8"/>
      <c r="WEI62" s="8"/>
      <c r="WEJ62" s="8"/>
      <c r="WEK62" s="8"/>
      <c r="WEL62" s="8"/>
      <c r="WEM62" s="8"/>
      <c r="WEN62" s="8"/>
      <c r="WEO62" s="8"/>
      <c r="WEP62" s="8"/>
      <c r="WEQ62" s="8"/>
      <c r="WER62" s="8"/>
      <c r="WES62" s="8"/>
      <c r="WET62" s="8"/>
      <c r="WEU62" s="8"/>
      <c r="WEV62" s="8"/>
      <c r="WEW62" s="8"/>
      <c r="WEX62" s="8"/>
      <c r="WEY62" s="8"/>
      <c r="WEZ62" s="8"/>
      <c r="WFA62" s="8"/>
      <c r="WFB62" s="8"/>
      <c r="WFC62" s="8"/>
      <c r="WFD62" s="8"/>
      <c r="WFE62" s="8"/>
      <c r="WFF62" s="8"/>
      <c r="WFG62" s="8"/>
      <c r="WFH62" s="8"/>
      <c r="WFI62" s="8"/>
      <c r="WFJ62" s="8"/>
      <c r="WFK62" s="8"/>
      <c r="WFL62" s="8"/>
      <c r="WFM62" s="8"/>
      <c r="WFN62" s="8"/>
      <c r="WFO62" s="8"/>
      <c r="WFP62" s="8"/>
      <c r="WFQ62" s="8"/>
      <c r="WFR62" s="8"/>
      <c r="WFS62" s="8"/>
      <c r="WFT62" s="8"/>
      <c r="WFU62" s="8"/>
      <c r="WFV62" s="8"/>
      <c r="WFW62" s="8"/>
      <c r="WFX62" s="8"/>
      <c r="WFY62" s="8"/>
      <c r="WFZ62" s="8"/>
      <c r="WGA62" s="8"/>
      <c r="WGB62" s="8"/>
      <c r="WGC62" s="8"/>
      <c r="WGD62" s="8"/>
      <c r="WGE62" s="8"/>
      <c r="WGF62" s="8"/>
      <c r="WGG62" s="8"/>
      <c r="WGH62" s="8"/>
      <c r="WGI62" s="8"/>
      <c r="WGJ62" s="8"/>
      <c r="WGK62" s="8"/>
      <c r="WGL62" s="8"/>
      <c r="WGM62" s="8"/>
      <c r="WGN62" s="8"/>
      <c r="WGO62" s="8"/>
      <c r="WGP62" s="8"/>
      <c r="WGQ62" s="8"/>
      <c r="WGR62" s="8"/>
      <c r="WGS62" s="8"/>
      <c r="WGT62" s="8"/>
      <c r="WGU62" s="8"/>
      <c r="WGV62" s="8"/>
      <c r="WGW62" s="8"/>
      <c r="WGX62" s="8"/>
      <c r="WGY62" s="8"/>
      <c r="WGZ62" s="8"/>
      <c r="WHA62" s="8"/>
      <c r="WHB62" s="8"/>
      <c r="WHC62" s="8"/>
      <c r="WHD62" s="8"/>
      <c r="WHE62" s="8"/>
      <c r="WHF62" s="8"/>
      <c r="WHG62" s="8"/>
      <c r="WHH62" s="8"/>
      <c r="WHI62" s="8"/>
      <c r="WHJ62" s="8"/>
      <c r="WHK62" s="8"/>
      <c r="WHL62" s="8"/>
      <c r="WHM62" s="8"/>
      <c r="WHN62" s="8"/>
      <c r="WHO62" s="8"/>
      <c r="WHP62" s="8"/>
      <c r="WHQ62" s="8"/>
      <c r="WHR62" s="8"/>
      <c r="WHS62" s="8"/>
      <c r="WHT62" s="8"/>
      <c r="WHU62" s="8"/>
      <c r="WHV62" s="8"/>
      <c r="WHW62" s="8"/>
      <c r="WHX62" s="8"/>
      <c r="WHY62" s="8"/>
      <c r="WHZ62" s="8"/>
      <c r="WIA62" s="8"/>
      <c r="WIB62" s="8"/>
      <c r="WIC62" s="8"/>
      <c r="WID62" s="8"/>
      <c r="WIE62" s="8"/>
      <c r="WIF62" s="8"/>
      <c r="WIG62" s="8"/>
      <c r="WIH62" s="8"/>
      <c r="WII62" s="8"/>
      <c r="WIJ62" s="8"/>
      <c r="WIK62" s="8"/>
      <c r="WIL62" s="8"/>
      <c r="WIM62" s="8"/>
      <c r="WIN62" s="8"/>
      <c r="WIO62" s="8"/>
      <c r="WIP62" s="8"/>
      <c r="WIQ62" s="8"/>
      <c r="WIR62" s="8"/>
      <c r="WIS62" s="8"/>
      <c r="WIT62" s="8"/>
      <c r="WIU62" s="8"/>
      <c r="WIV62" s="8"/>
      <c r="WIW62" s="8"/>
      <c r="WIX62" s="8"/>
      <c r="WIY62" s="8"/>
      <c r="WIZ62" s="8"/>
      <c r="WJA62" s="8"/>
      <c r="WJB62" s="8"/>
      <c r="WJC62" s="8"/>
      <c r="WJD62" s="8"/>
      <c r="WJE62" s="8"/>
      <c r="WJF62" s="8"/>
      <c r="WJG62" s="8"/>
      <c r="WJH62" s="8"/>
      <c r="WJI62" s="8"/>
      <c r="WJJ62" s="8"/>
      <c r="WJK62" s="8"/>
      <c r="WJL62" s="8"/>
      <c r="WJM62" s="8"/>
      <c r="WJN62" s="8"/>
      <c r="WJO62" s="8"/>
      <c r="WJP62" s="8"/>
      <c r="WJQ62" s="8"/>
      <c r="WJR62" s="8"/>
      <c r="WJS62" s="8"/>
      <c r="WJT62" s="8"/>
      <c r="WJU62" s="8"/>
      <c r="WJV62" s="8"/>
      <c r="WJW62" s="8"/>
      <c r="WJX62" s="8"/>
      <c r="WJY62" s="8"/>
      <c r="WJZ62" s="8"/>
      <c r="WKA62" s="8"/>
      <c r="WKB62" s="8"/>
      <c r="WKC62" s="8"/>
      <c r="WKD62" s="8"/>
      <c r="WKE62" s="8"/>
      <c r="WKF62" s="8"/>
      <c r="WKG62" s="8"/>
      <c r="WKH62" s="8"/>
      <c r="WKI62" s="8"/>
      <c r="WKJ62" s="8"/>
      <c r="WKK62" s="8"/>
      <c r="WKL62" s="8"/>
      <c r="WKM62" s="8"/>
      <c r="WKN62" s="8"/>
      <c r="WKO62" s="8"/>
      <c r="WKP62" s="8"/>
      <c r="WKQ62" s="8"/>
      <c r="WKR62" s="8"/>
      <c r="WKS62" s="8"/>
      <c r="WKT62" s="8"/>
      <c r="WKU62" s="8"/>
      <c r="WKV62" s="8"/>
      <c r="WKW62" s="8"/>
      <c r="WKX62" s="8"/>
      <c r="WKY62" s="8"/>
      <c r="WKZ62" s="8"/>
      <c r="WLA62" s="8"/>
      <c r="WLB62" s="8"/>
      <c r="WLC62" s="8"/>
      <c r="WLD62" s="8"/>
      <c r="WLE62" s="8"/>
      <c r="WLF62" s="8"/>
      <c r="WLG62" s="8"/>
      <c r="WLH62" s="8"/>
      <c r="WLI62" s="8"/>
      <c r="WLJ62" s="8"/>
      <c r="WLK62" s="8"/>
      <c r="WLL62" s="8"/>
      <c r="WLM62" s="8"/>
      <c r="WLN62" s="8"/>
      <c r="WLO62" s="8"/>
      <c r="WLP62" s="8"/>
      <c r="WLQ62" s="8"/>
      <c r="WLR62" s="8"/>
      <c r="WLS62" s="8"/>
      <c r="WLT62" s="8"/>
      <c r="WLU62" s="8"/>
      <c r="WLV62" s="8"/>
      <c r="WLW62" s="8"/>
      <c r="WLX62" s="8"/>
      <c r="WLY62" s="8"/>
      <c r="WLZ62" s="8"/>
      <c r="WMA62" s="8"/>
      <c r="WMB62" s="8"/>
      <c r="WMC62" s="8"/>
      <c r="WMD62" s="8"/>
      <c r="WME62" s="8"/>
      <c r="WMF62" s="8"/>
      <c r="WMG62" s="8"/>
      <c r="WMH62" s="8"/>
      <c r="WMI62" s="8"/>
      <c r="WMJ62" s="8"/>
      <c r="WMK62" s="8"/>
      <c r="WML62" s="8"/>
      <c r="WMM62" s="8"/>
      <c r="WMN62" s="8"/>
      <c r="WMO62" s="8"/>
      <c r="WMP62" s="8"/>
      <c r="WMQ62" s="8"/>
      <c r="WMR62" s="8"/>
      <c r="WMS62" s="8"/>
      <c r="WMT62" s="8"/>
      <c r="WMU62" s="8"/>
      <c r="WMV62" s="8"/>
      <c r="WMW62" s="8"/>
      <c r="WMX62" s="8"/>
      <c r="WMY62" s="8"/>
      <c r="WMZ62" s="8"/>
      <c r="WNA62" s="8"/>
      <c r="WNB62" s="8"/>
      <c r="WNC62" s="8"/>
      <c r="WND62" s="8"/>
      <c r="WNE62" s="8"/>
      <c r="WNF62" s="8"/>
      <c r="WNG62" s="8"/>
      <c r="WNH62" s="8"/>
      <c r="WNI62" s="8"/>
      <c r="WNJ62" s="8"/>
      <c r="WNK62" s="8"/>
      <c r="WNL62" s="8"/>
      <c r="WNM62" s="8"/>
      <c r="WNN62" s="8"/>
      <c r="WNO62" s="8"/>
      <c r="WNP62" s="8"/>
      <c r="WNQ62" s="8"/>
      <c r="WNR62" s="8"/>
      <c r="WNS62" s="8"/>
      <c r="WNT62" s="8"/>
      <c r="WNU62" s="8"/>
      <c r="WNV62" s="8"/>
      <c r="WNW62" s="8"/>
      <c r="WNX62" s="8"/>
      <c r="WNY62" s="8"/>
      <c r="WNZ62" s="8"/>
      <c r="WOA62" s="8"/>
      <c r="WOB62" s="8"/>
      <c r="WOC62" s="8"/>
      <c r="WOD62" s="8"/>
      <c r="WOE62" s="8"/>
      <c r="WOF62" s="8"/>
      <c r="WOG62" s="8"/>
      <c r="WOH62" s="8"/>
      <c r="WOI62" s="8"/>
      <c r="WOJ62" s="8"/>
      <c r="WOK62" s="8"/>
      <c r="WOL62" s="8"/>
      <c r="WOM62" s="8"/>
      <c r="WON62" s="8"/>
      <c r="WOO62" s="8"/>
      <c r="WOP62" s="8"/>
      <c r="WOQ62" s="8"/>
      <c r="WOR62" s="8"/>
      <c r="WOS62" s="8"/>
      <c r="WOT62" s="8"/>
      <c r="WOU62" s="8"/>
      <c r="WOV62" s="8"/>
      <c r="WOW62" s="8"/>
      <c r="WOX62" s="8"/>
      <c r="WOY62" s="8"/>
      <c r="WOZ62" s="8"/>
      <c r="WPA62" s="8"/>
      <c r="WPB62" s="8"/>
      <c r="WPC62" s="8"/>
      <c r="WPD62" s="8"/>
      <c r="WPE62" s="8"/>
      <c r="WPF62" s="8"/>
      <c r="WPG62" s="8"/>
      <c r="WPH62" s="8"/>
      <c r="WPI62" s="8"/>
      <c r="WPJ62" s="8"/>
      <c r="WPK62" s="8"/>
      <c r="WPL62" s="8"/>
      <c r="WPM62" s="8"/>
      <c r="WPN62" s="8"/>
      <c r="WPO62" s="8"/>
      <c r="WPP62" s="8"/>
      <c r="WPQ62" s="8"/>
      <c r="WPR62" s="8"/>
      <c r="WPS62" s="8"/>
      <c r="WPT62" s="8"/>
      <c r="WPU62" s="8"/>
      <c r="WPV62" s="8"/>
      <c r="WPW62" s="8"/>
      <c r="WPX62" s="8"/>
      <c r="WPY62" s="8"/>
      <c r="WPZ62" s="8"/>
      <c r="WQA62" s="8"/>
      <c r="WQB62" s="8"/>
      <c r="WQC62" s="8"/>
      <c r="WQD62" s="8"/>
      <c r="WQE62" s="8"/>
      <c r="WQF62" s="8"/>
      <c r="WQG62" s="8"/>
      <c r="WQH62" s="8"/>
      <c r="WQI62" s="8"/>
      <c r="WQJ62" s="8"/>
      <c r="WQK62" s="8"/>
      <c r="WQL62" s="8"/>
      <c r="WQM62" s="8"/>
      <c r="WQN62" s="8"/>
      <c r="WQO62" s="8"/>
      <c r="WQP62" s="8"/>
      <c r="WQQ62" s="8"/>
      <c r="WQR62" s="8"/>
      <c r="WQS62" s="8"/>
      <c r="WQT62" s="8"/>
      <c r="WQU62" s="8"/>
      <c r="WQV62" s="8"/>
      <c r="WQW62" s="8"/>
      <c r="WQX62" s="8"/>
      <c r="WQY62" s="8"/>
      <c r="WQZ62" s="8"/>
      <c r="WRA62" s="8"/>
      <c r="WRB62" s="8"/>
      <c r="WRC62" s="8"/>
      <c r="WRD62" s="8"/>
      <c r="WRE62" s="8"/>
      <c r="WRF62" s="8"/>
      <c r="WRG62" s="8"/>
      <c r="WRH62" s="8"/>
      <c r="WRI62" s="8"/>
      <c r="WRJ62" s="8"/>
      <c r="WRK62" s="8"/>
      <c r="WRL62" s="8"/>
      <c r="WRM62" s="8"/>
      <c r="WRN62" s="8"/>
      <c r="WRO62" s="8"/>
      <c r="WRP62" s="8"/>
      <c r="WRQ62" s="8"/>
      <c r="WRR62" s="8"/>
      <c r="WRS62" s="8"/>
      <c r="WRT62" s="8"/>
      <c r="WRU62" s="8"/>
      <c r="WRV62" s="8"/>
      <c r="WRW62" s="8"/>
      <c r="WRX62" s="8"/>
      <c r="WRY62" s="8"/>
      <c r="WRZ62" s="8"/>
      <c r="WSA62" s="8"/>
      <c r="WSB62" s="8"/>
      <c r="WSC62" s="8"/>
      <c r="WSD62" s="8"/>
      <c r="WSE62" s="8"/>
      <c r="WSF62" s="8"/>
      <c r="WSG62" s="8"/>
      <c r="WSH62" s="8"/>
      <c r="WSI62" s="8"/>
      <c r="WSJ62" s="8"/>
      <c r="WSK62" s="8"/>
      <c r="WSL62" s="8"/>
      <c r="WSM62" s="8"/>
      <c r="WSN62" s="8"/>
      <c r="WSO62" s="8"/>
      <c r="WSP62" s="8"/>
      <c r="WSQ62" s="8"/>
      <c r="WSR62" s="8"/>
      <c r="WSS62" s="8"/>
      <c r="WST62" s="8"/>
      <c r="WSU62" s="8"/>
      <c r="WSV62" s="8"/>
      <c r="WSW62" s="8"/>
      <c r="WSX62" s="8"/>
      <c r="WSY62" s="8"/>
      <c r="WSZ62" s="8"/>
      <c r="WTA62" s="8"/>
      <c r="WTB62" s="8"/>
      <c r="WTC62" s="8"/>
      <c r="WTD62" s="8"/>
      <c r="WTE62" s="8"/>
      <c r="WTF62" s="8"/>
      <c r="WTG62" s="8"/>
      <c r="WTH62" s="8"/>
      <c r="WTI62" s="8"/>
      <c r="WTJ62" s="8"/>
      <c r="WTK62" s="8"/>
      <c r="WTL62" s="8"/>
      <c r="WTM62" s="8"/>
      <c r="WTN62" s="8"/>
      <c r="WTO62" s="8"/>
      <c r="WTP62" s="8"/>
      <c r="WTQ62" s="8"/>
      <c r="WTR62" s="8"/>
      <c r="WTS62" s="8"/>
      <c r="WTT62" s="8"/>
      <c r="WTU62" s="8"/>
      <c r="WTV62" s="8"/>
      <c r="WTW62" s="8"/>
      <c r="WTX62" s="8"/>
      <c r="WTY62" s="8"/>
      <c r="WTZ62" s="8"/>
      <c r="WUA62" s="8"/>
      <c r="WUB62" s="8"/>
      <c r="WUC62" s="8"/>
      <c r="WUD62" s="8"/>
      <c r="WUE62" s="8"/>
      <c r="WUF62" s="8"/>
      <c r="WUG62" s="8"/>
      <c r="WUH62" s="8"/>
      <c r="WUI62" s="8"/>
      <c r="WUJ62" s="8"/>
      <c r="WUK62" s="8"/>
      <c r="WUL62" s="8"/>
      <c r="WUM62" s="8"/>
      <c r="WUN62" s="8"/>
      <c r="WUO62" s="8"/>
      <c r="WUP62" s="8"/>
      <c r="WUQ62" s="8"/>
      <c r="WUR62" s="8"/>
      <c r="WUS62" s="8"/>
      <c r="WUT62" s="8"/>
      <c r="WUU62" s="8"/>
      <c r="WUV62" s="8"/>
      <c r="WUW62" s="8"/>
      <c r="WUX62" s="8"/>
      <c r="WUY62" s="8"/>
      <c r="WUZ62" s="8"/>
      <c r="WVA62" s="8"/>
      <c r="WVB62" s="8"/>
      <c r="WVC62" s="8"/>
      <c r="WVD62" s="8"/>
      <c r="WVE62" s="8"/>
      <c r="WVF62" s="8"/>
      <c r="WVG62" s="8"/>
      <c r="WVH62" s="8"/>
      <c r="WVI62" s="8"/>
      <c r="WVJ62" s="8"/>
      <c r="WVK62" s="8"/>
      <c r="WVL62" s="8"/>
      <c r="WVM62" s="8"/>
      <c r="WVN62" s="8"/>
      <c r="WVO62" s="8"/>
      <c r="WVP62" s="8"/>
      <c r="WVQ62" s="8"/>
      <c r="WVR62" s="8"/>
      <c r="WVS62" s="8"/>
      <c r="WVT62" s="8"/>
      <c r="WVU62" s="8"/>
      <c r="WVV62" s="8"/>
      <c r="WVW62" s="8"/>
      <c r="WVX62" s="8"/>
      <c r="WVY62" s="8"/>
      <c r="WVZ62" s="8"/>
      <c r="WWA62" s="8"/>
      <c r="WWB62" s="8"/>
      <c r="WWC62" s="8"/>
      <c r="WWD62" s="8"/>
      <c r="WWE62" s="8"/>
      <c r="WWF62" s="8"/>
      <c r="WWG62" s="8"/>
      <c r="WWH62" s="8"/>
      <c r="WWI62" s="8"/>
      <c r="WWJ62" s="8"/>
      <c r="WWK62" s="8"/>
      <c r="WWL62" s="8"/>
      <c r="WWM62" s="8"/>
      <c r="WWN62" s="8"/>
      <c r="WWO62" s="8"/>
      <c r="WWP62" s="8"/>
      <c r="WWQ62" s="8"/>
      <c r="WWR62" s="8"/>
      <c r="WWS62" s="8"/>
      <c r="WWT62" s="8"/>
      <c r="WWU62" s="8"/>
      <c r="WWV62" s="8"/>
      <c r="WWW62" s="8"/>
      <c r="WWX62" s="8"/>
      <c r="WWY62" s="8"/>
      <c r="WWZ62" s="8"/>
      <c r="WXA62" s="8"/>
      <c r="WXB62" s="8"/>
      <c r="WXC62" s="8"/>
      <c r="WXD62" s="8"/>
      <c r="WXE62" s="8"/>
      <c r="WXF62" s="8"/>
      <c r="WXG62" s="8"/>
      <c r="WXH62" s="8"/>
      <c r="WXI62" s="8"/>
      <c r="WXJ62" s="8"/>
      <c r="WXK62" s="8"/>
      <c r="WXL62" s="8"/>
      <c r="WXM62" s="8"/>
      <c r="WXN62" s="8"/>
      <c r="WXO62" s="8"/>
      <c r="WXP62" s="8"/>
      <c r="WXQ62" s="8"/>
      <c r="WXR62" s="8"/>
      <c r="WXS62" s="8"/>
      <c r="WXT62" s="8"/>
      <c r="WXU62" s="8"/>
      <c r="WXV62" s="8"/>
      <c r="WXW62" s="8"/>
      <c r="WXX62" s="8"/>
      <c r="WXY62" s="8"/>
      <c r="WXZ62" s="8"/>
      <c r="WYA62" s="8"/>
      <c r="WYB62" s="8"/>
      <c r="WYC62" s="8"/>
      <c r="WYD62" s="8"/>
      <c r="WYE62" s="8"/>
      <c r="WYF62" s="8"/>
      <c r="WYG62" s="8"/>
      <c r="WYH62" s="8"/>
      <c r="WYI62" s="8"/>
      <c r="WYJ62" s="8"/>
      <c r="WYK62" s="8"/>
      <c r="WYL62" s="8"/>
      <c r="WYM62" s="8"/>
      <c r="WYN62" s="8"/>
      <c r="WYO62" s="8"/>
      <c r="WYP62" s="8"/>
      <c r="WYQ62" s="8"/>
      <c r="WYR62" s="8"/>
      <c r="WYS62" s="8"/>
      <c r="WYT62" s="8"/>
      <c r="WYU62" s="8"/>
      <c r="WYV62" s="8"/>
      <c r="WYW62" s="8"/>
      <c r="WYX62" s="8"/>
      <c r="WYY62" s="8"/>
      <c r="WYZ62" s="8"/>
      <c r="WZA62" s="8"/>
      <c r="WZB62" s="8"/>
      <c r="WZC62" s="8"/>
      <c r="WZD62" s="8"/>
      <c r="WZE62" s="8"/>
      <c r="WZF62" s="8"/>
      <c r="WZG62" s="8"/>
      <c r="WZH62" s="8"/>
      <c r="WZI62" s="8"/>
      <c r="WZJ62" s="8"/>
      <c r="WZK62" s="8"/>
      <c r="WZL62" s="8"/>
      <c r="WZM62" s="8"/>
      <c r="WZN62" s="8"/>
      <c r="WZO62" s="8"/>
      <c r="WZP62" s="8"/>
      <c r="WZQ62" s="8"/>
      <c r="WZR62" s="8"/>
      <c r="WZS62" s="8"/>
      <c r="WZT62" s="8"/>
      <c r="WZU62" s="8"/>
      <c r="WZV62" s="8"/>
      <c r="WZW62" s="8"/>
      <c r="WZX62" s="8"/>
      <c r="WZY62" s="8"/>
      <c r="WZZ62" s="8"/>
      <c r="XAA62" s="8"/>
      <c r="XAB62" s="8"/>
      <c r="XAC62" s="8"/>
      <c r="XAD62" s="8"/>
      <c r="XAE62" s="8"/>
      <c r="XAF62" s="8"/>
      <c r="XAG62" s="8"/>
      <c r="XAH62" s="8"/>
      <c r="XAI62" s="8"/>
      <c r="XAJ62" s="8"/>
      <c r="XAK62" s="8"/>
      <c r="XAL62" s="8"/>
      <c r="XAM62" s="8"/>
      <c r="XAN62" s="8"/>
      <c r="XAO62" s="8"/>
      <c r="XAP62" s="8"/>
      <c r="XAQ62" s="8"/>
      <c r="XAR62" s="8"/>
      <c r="XAS62" s="8"/>
      <c r="XAT62" s="8"/>
      <c r="XAU62" s="8"/>
      <c r="XAV62" s="8"/>
      <c r="XAW62" s="8"/>
      <c r="XAX62" s="8"/>
      <c r="XAY62" s="8"/>
      <c r="XAZ62" s="8"/>
      <c r="XBA62" s="8"/>
      <c r="XBB62" s="8"/>
      <c r="XBC62" s="8"/>
      <c r="XBD62" s="8"/>
      <c r="XBE62" s="8"/>
      <c r="XBF62" s="8"/>
      <c r="XBG62" s="8"/>
      <c r="XBH62" s="8"/>
      <c r="XBI62" s="8"/>
      <c r="XBJ62" s="8"/>
      <c r="XBK62" s="8"/>
      <c r="XBL62" s="8"/>
      <c r="XBM62" s="8"/>
      <c r="XBN62" s="8"/>
      <c r="XBO62" s="8"/>
      <c r="XBP62" s="8"/>
      <c r="XBQ62" s="8"/>
      <c r="XBR62" s="8"/>
      <c r="XBS62" s="8"/>
      <c r="XBT62" s="8"/>
      <c r="XBU62" s="8"/>
      <c r="XBV62" s="8"/>
      <c r="XBW62" s="8"/>
      <c r="XBX62" s="8"/>
      <c r="XBY62" s="8"/>
      <c r="XBZ62" s="8"/>
      <c r="XCA62" s="8"/>
      <c r="XCB62" s="8"/>
      <c r="XCC62" s="8"/>
      <c r="XCD62" s="8"/>
      <c r="XCE62" s="8"/>
      <c r="XCF62" s="8"/>
      <c r="XCG62" s="8"/>
      <c r="XCH62" s="8"/>
      <c r="XCI62" s="8"/>
      <c r="XCJ62" s="8"/>
      <c r="XCK62" s="8"/>
      <c r="XCL62" s="8"/>
      <c r="XCM62" s="8"/>
      <c r="XCN62" s="8"/>
      <c r="XCO62" s="8"/>
      <c r="XCP62" s="8"/>
      <c r="XCQ62" s="8"/>
      <c r="XCR62" s="8"/>
      <c r="XCS62" s="8"/>
      <c r="XCT62" s="8"/>
      <c r="XCU62" s="8"/>
      <c r="XCV62" s="8"/>
      <c r="XCW62" s="8"/>
      <c r="XCX62" s="8"/>
      <c r="XCY62" s="8"/>
      <c r="XCZ62" s="8"/>
      <c r="XDA62" s="8"/>
      <c r="XDB62" s="8"/>
      <c r="XDC62" s="8"/>
      <c r="XDD62" s="8"/>
      <c r="XDE62" s="8"/>
      <c r="XDF62" s="8"/>
      <c r="XDG62" s="8"/>
      <c r="XDH62" s="8"/>
      <c r="XDI62" s="8"/>
      <c r="XDJ62" s="8"/>
      <c r="XDK62" s="8"/>
      <c r="XDL62" s="8"/>
      <c r="XDM62" s="8"/>
      <c r="XDN62" s="8"/>
      <c r="XDO62" s="8"/>
      <c r="XDP62" s="8"/>
      <c r="XDQ62" s="8"/>
      <c r="XDR62" s="8"/>
      <c r="XDS62" s="8"/>
      <c r="XDT62" s="8"/>
      <c r="XDU62" s="8"/>
      <c r="XDV62" s="8"/>
      <c r="XDW62" s="8"/>
      <c r="XDX62" s="8"/>
      <c r="XDY62" s="8"/>
      <c r="XDZ62" s="8"/>
      <c r="XEA62" s="8"/>
      <c r="XEB62" s="8"/>
      <c r="XEC62" s="8"/>
      <c r="XED62" s="8"/>
      <c r="XEE62" s="8"/>
      <c r="XEF62" s="8"/>
      <c r="XEG62" s="8"/>
      <c r="XEH62" s="8"/>
      <c r="XEI62" s="8"/>
      <c r="XEJ62" s="8"/>
      <c r="XEK62" s="8"/>
      <c r="XEL62" s="8"/>
      <c r="XEM62" s="8"/>
      <c r="XEN62" s="8"/>
      <c r="XEO62" s="8"/>
      <c r="XEP62" s="8"/>
      <c r="XEQ62" s="8"/>
      <c r="XER62" s="8"/>
      <c r="XES62" s="8"/>
      <c r="XET62" s="8"/>
      <c r="XEU62" s="8"/>
      <c r="XEV62" s="8"/>
      <c r="XEW62" s="8"/>
      <c r="XEX62" s="8"/>
      <c r="XEY62" s="8"/>
      <c r="XEZ62" s="8"/>
      <c r="XFA62" s="8"/>
      <c r="XFB62" s="8"/>
    </row>
    <row r="68" spans="2:16382" s="11" customFormat="1" ht="19.5" customHeight="1">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c r="IS68" s="8"/>
      <c r="IT68" s="8"/>
      <c r="IU68" s="8"/>
      <c r="IV68" s="8"/>
      <c r="IW68" s="8"/>
      <c r="IX68" s="8"/>
      <c r="IY68" s="8"/>
      <c r="IZ68" s="8"/>
      <c r="JA68" s="8"/>
      <c r="JB68" s="8"/>
      <c r="JC68" s="8"/>
      <c r="JD68" s="8"/>
      <c r="JE68" s="8"/>
      <c r="JF68" s="8"/>
      <c r="JG68" s="8"/>
      <c r="JH68" s="8"/>
      <c r="JI68" s="8"/>
      <c r="JJ68" s="8"/>
      <c r="JK68" s="8"/>
      <c r="JL68" s="8"/>
      <c r="JM68" s="8"/>
      <c r="JN68" s="8"/>
      <c r="JO68" s="8"/>
      <c r="JP68" s="8"/>
      <c r="JQ68" s="8"/>
      <c r="JR68" s="8"/>
      <c r="JS68" s="8"/>
      <c r="JT68" s="8"/>
      <c r="JU68" s="8"/>
      <c r="JV68" s="8"/>
      <c r="JW68" s="8"/>
      <c r="JX68" s="8"/>
      <c r="JY68" s="8"/>
      <c r="JZ68" s="8"/>
      <c r="KA68" s="8"/>
      <c r="KB68" s="8"/>
      <c r="KC68" s="8"/>
      <c r="KD68" s="8"/>
      <c r="KE68" s="8"/>
      <c r="KF68" s="8"/>
      <c r="KG68" s="8"/>
      <c r="KH68" s="8"/>
      <c r="KI68" s="8"/>
      <c r="KJ68" s="8"/>
      <c r="KK68" s="8"/>
      <c r="KL68" s="8"/>
      <c r="KM68" s="8"/>
      <c r="KN68" s="8"/>
      <c r="KO68" s="8"/>
      <c r="KP68" s="8"/>
      <c r="KQ68" s="8"/>
      <c r="KR68" s="8"/>
      <c r="KS68" s="8"/>
      <c r="KT68" s="8"/>
      <c r="KU68" s="8"/>
      <c r="KV68" s="8"/>
      <c r="KW68" s="8"/>
      <c r="KX68" s="8"/>
      <c r="KY68" s="8"/>
      <c r="KZ68" s="8"/>
      <c r="LA68" s="8"/>
      <c r="LB68" s="8"/>
      <c r="LC68" s="8"/>
      <c r="LD68" s="8"/>
      <c r="LE68" s="8"/>
      <c r="LF68" s="8"/>
      <c r="LG68" s="8"/>
      <c r="LH68" s="8"/>
      <c r="LI68" s="8"/>
      <c r="LJ68" s="8"/>
      <c r="LK68" s="8"/>
      <c r="LL68" s="8"/>
      <c r="LM68" s="8"/>
      <c r="LN68" s="8"/>
      <c r="LO68" s="8"/>
      <c r="LP68" s="8"/>
      <c r="LQ68" s="8"/>
      <c r="LR68" s="8"/>
      <c r="LS68" s="8"/>
      <c r="LT68" s="8"/>
      <c r="LU68" s="8"/>
      <c r="LV68" s="8"/>
      <c r="LW68" s="8"/>
      <c r="LX68" s="8"/>
      <c r="LY68" s="8"/>
      <c r="LZ68" s="8"/>
      <c r="MA68" s="8"/>
      <c r="MB68" s="8"/>
      <c r="MC68" s="8"/>
      <c r="MD68" s="8"/>
      <c r="ME68" s="8"/>
      <c r="MF68" s="8"/>
      <c r="MG68" s="8"/>
      <c r="MH68" s="8"/>
      <c r="MI68" s="8"/>
      <c r="MJ68" s="8"/>
      <c r="MK68" s="8"/>
      <c r="ML68" s="8"/>
      <c r="MM68" s="8"/>
      <c r="MN68" s="8"/>
      <c r="MO68" s="8"/>
      <c r="MP68" s="8"/>
      <c r="MQ68" s="8"/>
      <c r="MR68" s="8"/>
      <c r="MS68" s="8"/>
      <c r="MT68" s="8"/>
      <c r="MU68" s="8"/>
      <c r="MV68" s="8"/>
      <c r="MW68" s="8"/>
      <c r="MX68" s="8"/>
      <c r="MY68" s="8"/>
      <c r="MZ68" s="8"/>
      <c r="NA68" s="8"/>
      <c r="NB68" s="8"/>
      <c r="NC68" s="8"/>
      <c r="ND68" s="8"/>
      <c r="NE68" s="8"/>
      <c r="NF68" s="8"/>
      <c r="NG68" s="8"/>
      <c r="NH68" s="8"/>
      <c r="NI68" s="8"/>
      <c r="NJ68" s="8"/>
      <c r="NK68" s="8"/>
      <c r="NL68" s="8"/>
      <c r="NM68" s="8"/>
      <c r="NN68" s="8"/>
      <c r="NO68" s="8"/>
      <c r="NP68" s="8"/>
      <c r="NQ68" s="8"/>
      <c r="NR68" s="8"/>
      <c r="NS68" s="8"/>
      <c r="NT68" s="8"/>
      <c r="NU68" s="8"/>
      <c r="NV68" s="8"/>
      <c r="NW68" s="8"/>
      <c r="NX68" s="8"/>
      <c r="NY68" s="8"/>
      <c r="NZ68" s="8"/>
      <c r="OA68" s="8"/>
      <c r="OB68" s="8"/>
      <c r="OC68" s="8"/>
      <c r="OD68" s="8"/>
      <c r="OE68" s="8"/>
      <c r="OF68" s="8"/>
      <c r="OG68" s="8"/>
      <c r="OH68" s="8"/>
      <c r="OI68" s="8"/>
      <c r="OJ68" s="8"/>
      <c r="OK68" s="8"/>
      <c r="OL68" s="8"/>
      <c r="OM68" s="8"/>
      <c r="ON68" s="8"/>
      <c r="OO68" s="8"/>
      <c r="OP68" s="8"/>
      <c r="OQ68" s="8"/>
      <c r="OR68" s="8"/>
      <c r="OS68" s="8"/>
      <c r="OT68" s="8"/>
      <c r="OU68" s="8"/>
      <c r="OV68" s="8"/>
      <c r="OW68" s="8"/>
      <c r="OX68" s="8"/>
      <c r="OY68" s="8"/>
      <c r="OZ68" s="8"/>
      <c r="PA68" s="8"/>
      <c r="PB68" s="8"/>
      <c r="PC68" s="8"/>
      <c r="PD68" s="8"/>
      <c r="PE68" s="8"/>
      <c r="PF68" s="8"/>
      <c r="PG68" s="8"/>
      <c r="PH68" s="8"/>
      <c r="PI68" s="8"/>
      <c r="PJ68" s="8"/>
      <c r="PK68" s="8"/>
      <c r="PL68" s="8"/>
      <c r="PM68" s="8"/>
      <c r="PN68" s="8"/>
      <c r="PO68" s="8"/>
      <c r="PP68" s="8"/>
      <c r="PQ68" s="8"/>
      <c r="PR68" s="8"/>
      <c r="PS68" s="8"/>
      <c r="PT68" s="8"/>
      <c r="PU68" s="8"/>
      <c r="PV68" s="8"/>
      <c r="PW68" s="8"/>
      <c r="PX68" s="8"/>
      <c r="PY68" s="8"/>
      <c r="PZ68" s="8"/>
      <c r="QA68" s="8"/>
      <c r="QB68" s="8"/>
      <c r="QC68" s="8"/>
      <c r="QD68" s="8"/>
      <c r="QE68" s="8"/>
      <c r="QF68" s="8"/>
      <c r="QG68" s="8"/>
      <c r="QH68" s="8"/>
      <c r="QI68" s="8"/>
      <c r="QJ68" s="8"/>
      <c r="QK68" s="8"/>
      <c r="QL68" s="8"/>
      <c r="QM68" s="8"/>
      <c r="QN68" s="8"/>
      <c r="QO68" s="8"/>
      <c r="QP68" s="8"/>
      <c r="QQ68" s="8"/>
      <c r="QR68" s="8"/>
      <c r="QS68" s="8"/>
      <c r="QT68" s="8"/>
      <c r="QU68" s="8"/>
      <c r="QV68" s="8"/>
      <c r="QW68" s="8"/>
      <c r="QX68" s="8"/>
      <c r="QY68" s="8"/>
      <c r="QZ68" s="8"/>
      <c r="RA68" s="8"/>
      <c r="RB68" s="8"/>
      <c r="RC68" s="8"/>
      <c r="RD68" s="8"/>
      <c r="RE68" s="8"/>
      <c r="RF68" s="8"/>
      <c r="RG68" s="8"/>
      <c r="RH68" s="8"/>
      <c r="RI68" s="8"/>
      <c r="RJ68" s="8"/>
      <c r="RK68" s="8"/>
      <c r="RL68" s="8"/>
      <c r="RM68" s="8"/>
      <c r="RN68" s="8"/>
      <c r="RO68" s="8"/>
      <c r="RP68" s="8"/>
      <c r="RQ68" s="8"/>
      <c r="RR68" s="8"/>
      <c r="RS68" s="8"/>
      <c r="RT68" s="8"/>
      <c r="RU68" s="8"/>
      <c r="RV68" s="8"/>
      <c r="RW68" s="8"/>
      <c r="RX68" s="8"/>
      <c r="RY68" s="8"/>
      <c r="RZ68" s="8"/>
      <c r="SA68" s="8"/>
      <c r="SB68" s="8"/>
      <c r="SC68" s="8"/>
      <c r="SD68" s="8"/>
      <c r="SE68" s="8"/>
      <c r="SF68" s="8"/>
      <c r="SG68" s="8"/>
      <c r="SH68" s="8"/>
      <c r="SI68" s="8"/>
      <c r="SJ68" s="8"/>
      <c r="SK68" s="8"/>
      <c r="SL68" s="8"/>
      <c r="SM68" s="8"/>
      <c r="SN68" s="8"/>
      <c r="SO68" s="8"/>
      <c r="SP68" s="8"/>
      <c r="SQ68" s="8"/>
      <c r="SR68" s="8"/>
      <c r="SS68" s="8"/>
      <c r="ST68" s="8"/>
      <c r="SU68" s="8"/>
      <c r="SV68" s="8"/>
      <c r="SW68" s="8"/>
      <c r="SX68" s="8"/>
      <c r="SY68" s="8"/>
      <c r="SZ68" s="8"/>
      <c r="TA68" s="8"/>
      <c r="TB68" s="8"/>
      <c r="TC68" s="8"/>
      <c r="TD68" s="8"/>
      <c r="TE68" s="8"/>
      <c r="TF68" s="8"/>
      <c r="TG68" s="8"/>
      <c r="TH68" s="8"/>
      <c r="TI68" s="8"/>
      <c r="TJ68" s="8"/>
      <c r="TK68" s="8"/>
      <c r="TL68" s="8"/>
      <c r="TM68" s="8"/>
      <c r="TN68" s="8"/>
      <c r="TO68" s="8"/>
      <c r="TP68" s="8"/>
      <c r="TQ68" s="8"/>
      <c r="TR68" s="8"/>
      <c r="TS68" s="8"/>
      <c r="TT68" s="8"/>
      <c r="TU68" s="8"/>
      <c r="TV68" s="8"/>
      <c r="TW68" s="8"/>
      <c r="TX68" s="8"/>
      <c r="TY68" s="8"/>
      <c r="TZ68" s="8"/>
      <c r="UA68" s="8"/>
      <c r="UB68" s="8"/>
      <c r="UC68" s="8"/>
      <c r="UD68" s="8"/>
      <c r="UE68" s="8"/>
      <c r="UF68" s="8"/>
      <c r="UG68" s="8"/>
      <c r="UH68" s="8"/>
      <c r="UI68" s="8"/>
      <c r="UJ68" s="8"/>
      <c r="UK68" s="8"/>
      <c r="UL68" s="8"/>
      <c r="UM68" s="8"/>
      <c r="UN68" s="8"/>
      <c r="UO68" s="8"/>
      <c r="UP68" s="8"/>
      <c r="UQ68" s="8"/>
      <c r="UR68" s="8"/>
      <c r="US68" s="8"/>
      <c r="UT68" s="8"/>
      <c r="UU68" s="8"/>
      <c r="UV68" s="8"/>
      <c r="UW68" s="8"/>
      <c r="UX68" s="8"/>
      <c r="UY68" s="8"/>
      <c r="UZ68" s="8"/>
      <c r="VA68" s="8"/>
      <c r="VB68" s="8"/>
      <c r="VC68" s="8"/>
      <c r="VD68" s="8"/>
      <c r="VE68" s="8"/>
      <c r="VF68" s="8"/>
      <c r="VG68" s="8"/>
      <c r="VH68" s="8"/>
      <c r="VI68" s="8"/>
      <c r="VJ68" s="8"/>
      <c r="VK68" s="8"/>
      <c r="VL68" s="8"/>
      <c r="VM68" s="8"/>
      <c r="VN68" s="8"/>
      <c r="VO68" s="8"/>
      <c r="VP68" s="8"/>
      <c r="VQ68" s="8"/>
      <c r="VR68" s="8"/>
      <c r="VS68" s="8"/>
      <c r="VT68" s="8"/>
      <c r="VU68" s="8"/>
      <c r="VV68" s="8"/>
      <c r="VW68" s="8"/>
      <c r="VX68" s="8"/>
      <c r="VY68" s="8"/>
      <c r="VZ68" s="8"/>
      <c r="WA68" s="8"/>
      <c r="WB68" s="8"/>
      <c r="WC68" s="8"/>
      <c r="WD68" s="8"/>
      <c r="WE68" s="8"/>
      <c r="WF68" s="8"/>
      <c r="WG68" s="8"/>
      <c r="WH68" s="8"/>
      <c r="WI68" s="8"/>
      <c r="WJ68" s="8"/>
      <c r="WK68" s="8"/>
      <c r="WL68" s="8"/>
      <c r="WM68" s="8"/>
      <c r="WN68" s="8"/>
      <c r="WO68" s="8"/>
      <c r="WP68" s="8"/>
      <c r="WQ68" s="8"/>
      <c r="WR68" s="8"/>
      <c r="WS68" s="8"/>
      <c r="WT68" s="8"/>
      <c r="WU68" s="8"/>
      <c r="WV68" s="8"/>
      <c r="WW68" s="8"/>
      <c r="WX68" s="8"/>
      <c r="WY68" s="8"/>
      <c r="WZ68" s="8"/>
      <c r="XA68" s="8"/>
      <c r="XB68" s="8"/>
      <c r="XC68" s="8"/>
      <c r="XD68" s="8"/>
      <c r="XE68" s="8"/>
      <c r="XF68" s="8"/>
      <c r="XG68" s="8"/>
      <c r="XH68" s="8"/>
      <c r="XI68" s="8"/>
      <c r="XJ68" s="8"/>
      <c r="XK68" s="8"/>
      <c r="XL68" s="8"/>
      <c r="XM68" s="8"/>
      <c r="XN68" s="8"/>
      <c r="XO68" s="8"/>
      <c r="XP68" s="8"/>
      <c r="XQ68" s="8"/>
      <c r="XR68" s="8"/>
      <c r="XS68" s="8"/>
      <c r="XT68" s="8"/>
      <c r="XU68" s="8"/>
      <c r="XV68" s="8"/>
      <c r="XW68" s="8"/>
      <c r="XX68" s="8"/>
      <c r="XY68" s="8"/>
      <c r="XZ68" s="8"/>
      <c r="YA68" s="8"/>
      <c r="YB68" s="8"/>
      <c r="YC68" s="8"/>
      <c r="YD68" s="8"/>
      <c r="YE68" s="8"/>
      <c r="YF68" s="8"/>
      <c r="YG68" s="8"/>
      <c r="YH68" s="8"/>
      <c r="YI68" s="8"/>
      <c r="YJ68" s="8"/>
      <c r="YK68" s="8"/>
      <c r="YL68" s="8"/>
      <c r="YM68" s="8"/>
      <c r="YN68" s="8"/>
      <c r="YO68" s="8"/>
      <c r="YP68" s="8"/>
      <c r="YQ68" s="8"/>
      <c r="YR68" s="8"/>
      <c r="YS68" s="8"/>
      <c r="YT68" s="8"/>
      <c r="YU68" s="8"/>
      <c r="YV68" s="8"/>
      <c r="YW68" s="8"/>
      <c r="YX68" s="8"/>
      <c r="YY68" s="8"/>
      <c r="YZ68" s="8"/>
      <c r="ZA68" s="8"/>
      <c r="ZB68" s="8"/>
      <c r="ZC68" s="8"/>
      <c r="ZD68" s="8"/>
      <c r="ZE68" s="8"/>
      <c r="ZF68" s="8"/>
      <c r="ZG68" s="8"/>
      <c r="ZH68" s="8"/>
      <c r="ZI68" s="8"/>
      <c r="ZJ68" s="8"/>
      <c r="ZK68" s="8"/>
      <c r="ZL68" s="8"/>
      <c r="ZM68" s="8"/>
      <c r="ZN68" s="8"/>
      <c r="ZO68" s="8"/>
      <c r="ZP68" s="8"/>
      <c r="ZQ68" s="8"/>
      <c r="ZR68" s="8"/>
      <c r="ZS68" s="8"/>
      <c r="ZT68" s="8"/>
      <c r="ZU68" s="8"/>
      <c r="ZV68" s="8"/>
      <c r="ZW68" s="8"/>
      <c r="ZX68" s="8"/>
      <c r="ZY68" s="8"/>
      <c r="ZZ68" s="8"/>
      <c r="AAA68" s="8"/>
      <c r="AAB68" s="8"/>
      <c r="AAC68" s="8"/>
      <c r="AAD68" s="8"/>
      <c r="AAE68" s="8"/>
      <c r="AAF68" s="8"/>
      <c r="AAG68" s="8"/>
      <c r="AAH68" s="8"/>
      <c r="AAI68" s="8"/>
      <c r="AAJ68" s="8"/>
      <c r="AAK68" s="8"/>
      <c r="AAL68" s="8"/>
      <c r="AAM68" s="8"/>
      <c r="AAN68" s="8"/>
      <c r="AAO68" s="8"/>
      <c r="AAP68" s="8"/>
      <c r="AAQ68" s="8"/>
      <c r="AAR68" s="8"/>
      <c r="AAS68" s="8"/>
      <c r="AAT68" s="8"/>
      <c r="AAU68" s="8"/>
      <c r="AAV68" s="8"/>
      <c r="AAW68" s="8"/>
      <c r="AAX68" s="8"/>
      <c r="AAY68" s="8"/>
      <c r="AAZ68" s="8"/>
      <c r="ABA68" s="8"/>
      <c r="ABB68" s="8"/>
      <c r="ABC68" s="8"/>
      <c r="ABD68" s="8"/>
      <c r="ABE68" s="8"/>
      <c r="ABF68" s="8"/>
      <c r="ABG68" s="8"/>
      <c r="ABH68" s="8"/>
      <c r="ABI68" s="8"/>
      <c r="ABJ68" s="8"/>
      <c r="ABK68" s="8"/>
      <c r="ABL68" s="8"/>
      <c r="ABM68" s="8"/>
      <c r="ABN68" s="8"/>
      <c r="ABO68" s="8"/>
      <c r="ABP68" s="8"/>
      <c r="ABQ68" s="8"/>
      <c r="ABR68" s="8"/>
      <c r="ABS68" s="8"/>
      <c r="ABT68" s="8"/>
      <c r="ABU68" s="8"/>
      <c r="ABV68" s="8"/>
      <c r="ABW68" s="8"/>
      <c r="ABX68" s="8"/>
      <c r="ABY68" s="8"/>
      <c r="ABZ68" s="8"/>
      <c r="ACA68" s="8"/>
      <c r="ACB68" s="8"/>
      <c r="ACC68" s="8"/>
      <c r="ACD68" s="8"/>
      <c r="ACE68" s="8"/>
      <c r="ACF68" s="8"/>
      <c r="ACG68" s="8"/>
      <c r="ACH68" s="8"/>
      <c r="ACI68" s="8"/>
      <c r="ACJ68" s="8"/>
      <c r="ACK68" s="8"/>
      <c r="ACL68" s="8"/>
      <c r="ACM68" s="8"/>
      <c r="ACN68" s="8"/>
      <c r="ACO68" s="8"/>
      <c r="ACP68" s="8"/>
      <c r="ACQ68" s="8"/>
      <c r="ACR68" s="8"/>
      <c r="ACS68" s="8"/>
      <c r="ACT68" s="8"/>
      <c r="ACU68" s="8"/>
      <c r="ACV68" s="8"/>
      <c r="ACW68" s="8"/>
      <c r="ACX68" s="8"/>
      <c r="ACY68" s="8"/>
      <c r="ACZ68" s="8"/>
      <c r="ADA68" s="8"/>
      <c r="ADB68" s="8"/>
      <c r="ADC68" s="8"/>
      <c r="ADD68" s="8"/>
      <c r="ADE68" s="8"/>
      <c r="ADF68" s="8"/>
      <c r="ADG68" s="8"/>
      <c r="ADH68" s="8"/>
      <c r="ADI68" s="8"/>
      <c r="ADJ68" s="8"/>
      <c r="ADK68" s="8"/>
      <c r="ADL68" s="8"/>
      <c r="ADM68" s="8"/>
      <c r="ADN68" s="8"/>
      <c r="ADO68" s="8"/>
      <c r="ADP68" s="8"/>
      <c r="ADQ68" s="8"/>
      <c r="ADR68" s="8"/>
      <c r="ADS68" s="8"/>
      <c r="ADT68" s="8"/>
      <c r="ADU68" s="8"/>
      <c r="ADV68" s="8"/>
      <c r="ADW68" s="8"/>
      <c r="ADX68" s="8"/>
      <c r="ADY68" s="8"/>
      <c r="ADZ68" s="8"/>
      <c r="AEA68" s="8"/>
      <c r="AEB68" s="8"/>
      <c r="AEC68" s="8"/>
      <c r="AED68" s="8"/>
      <c r="AEE68" s="8"/>
      <c r="AEF68" s="8"/>
      <c r="AEG68" s="8"/>
      <c r="AEH68" s="8"/>
      <c r="AEI68" s="8"/>
      <c r="AEJ68" s="8"/>
      <c r="AEK68" s="8"/>
      <c r="AEL68" s="8"/>
      <c r="AEM68" s="8"/>
      <c r="AEN68" s="8"/>
      <c r="AEO68" s="8"/>
      <c r="AEP68" s="8"/>
      <c r="AEQ68" s="8"/>
      <c r="AER68" s="8"/>
      <c r="AES68" s="8"/>
      <c r="AET68" s="8"/>
      <c r="AEU68" s="8"/>
      <c r="AEV68" s="8"/>
      <c r="AEW68" s="8"/>
      <c r="AEX68" s="8"/>
      <c r="AEY68" s="8"/>
      <c r="AEZ68" s="8"/>
      <c r="AFA68" s="8"/>
      <c r="AFB68" s="8"/>
      <c r="AFC68" s="8"/>
      <c r="AFD68" s="8"/>
      <c r="AFE68" s="8"/>
      <c r="AFF68" s="8"/>
      <c r="AFG68" s="8"/>
      <c r="AFH68" s="8"/>
      <c r="AFI68" s="8"/>
      <c r="AFJ68" s="8"/>
      <c r="AFK68" s="8"/>
      <c r="AFL68" s="8"/>
      <c r="AFM68" s="8"/>
      <c r="AFN68" s="8"/>
      <c r="AFO68" s="8"/>
      <c r="AFP68" s="8"/>
      <c r="AFQ68" s="8"/>
      <c r="AFR68" s="8"/>
      <c r="AFS68" s="8"/>
      <c r="AFT68" s="8"/>
      <c r="AFU68" s="8"/>
      <c r="AFV68" s="8"/>
      <c r="AFW68" s="8"/>
      <c r="AFX68" s="8"/>
      <c r="AFY68" s="8"/>
      <c r="AFZ68" s="8"/>
      <c r="AGA68" s="8"/>
      <c r="AGB68" s="8"/>
      <c r="AGC68" s="8"/>
      <c r="AGD68" s="8"/>
      <c r="AGE68" s="8"/>
      <c r="AGF68" s="8"/>
      <c r="AGG68" s="8"/>
      <c r="AGH68" s="8"/>
      <c r="AGI68" s="8"/>
      <c r="AGJ68" s="8"/>
      <c r="AGK68" s="8"/>
      <c r="AGL68" s="8"/>
      <c r="AGM68" s="8"/>
      <c r="AGN68" s="8"/>
      <c r="AGO68" s="8"/>
      <c r="AGP68" s="8"/>
      <c r="AGQ68" s="8"/>
      <c r="AGR68" s="8"/>
      <c r="AGS68" s="8"/>
      <c r="AGT68" s="8"/>
      <c r="AGU68" s="8"/>
      <c r="AGV68" s="8"/>
      <c r="AGW68" s="8"/>
      <c r="AGX68" s="8"/>
      <c r="AGY68" s="8"/>
      <c r="AGZ68" s="8"/>
      <c r="AHA68" s="8"/>
      <c r="AHB68" s="8"/>
      <c r="AHC68" s="8"/>
      <c r="AHD68" s="8"/>
      <c r="AHE68" s="8"/>
      <c r="AHF68" s="8"/>
      <c r="AHG68" s="8"/>
      <c r="AHH68" s="8"/>
      <c r="AHI68" s="8"/>
      <c r="AHJ68" s="8"/>
      <c r="AHK68" s="8"/>
      <c r="AHL68" s="8"/>
      <c r="AHM68" s="8"/>
      <c r="AHN68" s="8"/>
      <c r="AHO68" s="8"/>
      <c r="AHP68" s="8"/>
      <c r="AHQ68" s="8"/>
      <c r="AHR68" s="8"/>
      <c r="AHS68" s="8"/>
      <c r="AHT68" s="8"/>
      <c r="AHU68" s="8"/>
      <c r="AHV68" s="8"/>
      <c r="AHW68" s="8"/>
      <c r="AHX68" s="8"/>
      <c r="AHY68" s="8"/>
      <c r="AHZ68" s="8"/>
      <c r="AIA68" s="8"/>
      <c r="AIB68" s="8"/>
      <c r="AIC68" s="8"/>
      <c r="AID68" s="8"/>
      <c r="AIE68" s="8"/>
      <c r="AIF68" s="8"/>
      <c r="AIG68" s="8"/>
      <c r="AIH68" s="8"/>
      <c r="AII68" s="8"/>
      <c r="AIJ68" s="8"/>
      <c r="AIK68" s="8"/>
      <c r="AIL68" s="8"/>
      <c r="AIM68" s="8"/>
      <c r="AIN68" s="8"/>
      <c r="AIO68" s="8"/>
      <c r="AIP68" s="8"/>
      <c r="AIQ68" s="8"/>
      <c r="AIR68" s="8"/>
      <c r="AIS68" s="8"/>
      <c r="AIT68" s="8"/>
      <c r="AIU68" s="8"/>
      <c r="AIV68" s="8"/>
      <c r="AIW68" s="8"/>
      <c r="AIX68" s="8"/>
      <c r="AIY68" s="8"/>
      <c r="AIZ68" s="8"/>
      <c r="AJA68" s="8"/>
      <c r="AJB68" s="8"/>
      <c r="AJC68" s="8"/>
      <c r="AJD68" s="8"/>
      <c r="AJE68" s="8"/>
      <c r="AJF68" s="8"/>
      <c r="AJG68" s="8"/>
      <c r="AJH68" s="8"/>
      <c r="AJI68" s="8"/>
      <c r="AJJ68" s="8"/>
      <c r="AJK68" s="8"/>
      <c r="AJL68" s="8"/>
      <c r="AJM68" s="8"/>
      <c r="AJN68" s="8"/>
      <c r="AJO68" s="8"/>
      <c r="AJP68" s="8"/>
      <c r="AJQ68" s="8"/>
      <c r="AJR68" s="8"/>
      <c r="AJS68" s="8"/>
      <c r="AJT68" s="8"/>
      <c r="AJU68" s="8"/>
      <c r="AJV68" s="8"/>
      <c r="AJW68" s="8"/>
      <c r="AJX68" s="8"/>
      <c r="AJY68" s="8"/>
      <c r="AJZ68" s="8"/>
      <c r="AKA68" s="8"/>
      <c r="AKB68" s="8"/>
      <c r="AKC68" s="8"/>
      <c r="AKD68" s="8"/>
      <c r="AKE68" s="8"/>
      <c r="AKF68" s="8"/>
      <c r="AKG68" s="8"/>
      <c r="AKH68" s="8"/>
      <c r="AKI68" s="8"/>
      <c r="AKJ68" s="8"/>
      <c r="AKK68" s="8"/>
      <c r="AKL68" s="8"/>
      <c r="AKM68" s="8"/>
      <c r="AKN68" s="8"/>
      <c r="AKO68" s="8"/>
      <c r="AKP68" s="8"/>
      <c r="AKQ68" s="8"/>
      <c r="AKR68" s="8"/>
      <c r="AKS68" s="8"/>
      <c r="AKT68" s="8"/>
      <c r="AKU68" s="8"/>
      <c r="AKV68" s="8"/>
      <c r="AKW68" s="8"/>
      <c r="AKX68" s="8"/>
      <c r="AKY68" s="8"/>
      <c r="AKZ68" s="8"/>
      <c r="ALA68" s="8"/>
      <c r="ALB68" s="8"/>
      <c r="ALC68" s="8"/>
      <c r="ALD68" s="8"/>
      <c r="ALE68" s="8"/>
      <c r="ALF68" s="8"/>
      <c r="ALG68" s="8"/>
      <c r="ALH68" s="8"/>
      <c r="ALI68" s="8"/>
      <c r="ALJ68" s="8"/>
      <c r="ALK68" s="8"/>
      <c r="ALL68" s="8"/>
      <c r="ALM68" s="8"/>
      <c r="ALN68" s="8"/>
      <c r="ALO68" s="8"/>
      <c r="ALP68" s="8"/>
      <c r="ALQ68" s="8"/>
      <c r="ALR68" s="8"/>
      <c r="ALS68" s="8"/>
      <c r="ALT68" s="8"/>
      <c r="ALU68" s="8"/>
      <c r="ALV68" s="8"/>
      <c r="ALW68" s="8"/>
      <c r="ALX68" s="8"/>
      <c r="ALY68" s="8"/>
      <c r="ALZ68" s="8"/>
      <c r="AMA68" s="8"/>
      <c r="AMB68" s="8"/>
      <c r="AMC68" s="8"/>
      <c r="AMD68" s="8"/>
      <c r="AME68" s="8"/>
      <c r="AMF68" s="8"/>
      <c r="AMG68" s="8"/>
      <c r="AMH68" s="8"/>
      <c r="AMI68" s="8"/>
      <c r="AMJ68" s="8"/>
      <c r="AMK68" s="8"/>
      <c r="AML68" s="8"/>
      <c r="AMM68" s="8"/>
      <c r="AMN68" s="8"/>
      <c r="AMO68" s="8"/>
      <c r="AMP68" s="8"/>
      <c r="AMQ68" s="8"/>
      <c r="AMR68" s="8"/>
      <c r="AMS68" s="8"/>
      <c r="AMT68" s="8"/>
      <c r="AMU68" s="8"/>
      <c r="AMV68" s="8"/>
      <c r="AMW68" s="8"/>
      <c r="AMX68" s="8"/>
      <c r="AMY68" s="8"/>
      <c r="AMZ68" s="8"/>
      <c r="ANA68" s="8"/>
      <c r="ANB68" s="8"/>
      <c r="ANC68" s="8"/>
      <c r="AND68" s="8"/>
      <c r="ANE68" s="8"/>
      <c r="ANF68" s="8"/>
      <c r="ANG68" s="8"/>
      <c r="ANH68" s="8"/>
      <c r="ANI68" s="8"/>
      <c r="ANJ68" s="8"/>
      <c r="ANK68" s="8"/>
      <c r="ANL68" s="8"/>
      <c r="ANM68" s="8"/>
      <c r="ANN68" s="8"/>
      <c r="ANO68" s="8"/>
      <c r="ANP68" s="8"/>
      <c r="ANQ68" s="8"/>
      <c r="ANR68" s="8"/>
      <c r="ANS68" s="8"/>
      <c r="ANT68" s="8"/>
      <c r="ANU68" s="8"/>
      <c r="ANV68" s="8"/>
      <c r="ANW68" s="8"/>
      <c r="ANX68" s="8"/>
      <c r="ANY68" s="8"/>
      <c r="ANZ68" s="8"/>
      <c r="AOA68" s="8"/>
      <c r="AOB68" s="8"/>
      <c r="AOC68" s="8"/>
      <c r="AOD68" s="8"/>
      <c r="AOE68" s="8"/>
      <c r="AOF68" s="8"/>
      <c r="AOG68" s="8"/>
      <c r="AOH68" s="8"/>
      <c r="AOI68" s="8"/>
      <c r="AOJ68" s="8"/>
      <c r="AOK68" s="8"/>
      <c r="AOL68" s="8"/>
      <c r="AOM68" s="8"/>
      <c r="AON68" s="8"/>
      <c r="AOO68" s="8"/>
      <c r="AOP68" s="8"/>
      <c r="AOQ68" s="8"/>
      <c r="AOR68" s="8"/>
      <c r="AOS68" s="8"/>
      <c r="AOT68" s="8"/>
      <c r="AOU68" s="8"/>
      <c r="AOV68" s="8"/>
      <c r="AOW68" s="8"/>
      <c r="AOX68" s="8"/>
      <c r="AOY68" s="8"/>
      <c r="AOZ68" s="8"/>
      <c r="APA68" s="8"/>
      <c r="APB68" s="8"/>
      <c r="APC68" s="8"/>
      <c r="APD68" s="8"/>
      <c r="APE68" s="8"/>
      <c r="APF68" s="8"/>
      <c r="APG68" s="8"/>
      <c r="APH68" s="8"/>
      <c r="API68" s="8"/>
      <c r="APJ68" s="8"/>
      <c r="APK68" s="8"/>
      <c r="APL68" s="8"/>
      <c r="APM68" s="8"/>
      <c r="APN68" s="8"/>
      <c r="APO68" s="8"/>
      <c r="APP68" s="8"/>
      <c r="APQ68" s="8"/>
      <c r="APR68" s="8"/>
      <c r="APS68" s="8"/>
      <c r="APT68" s="8"/>
      <c r="APU68" s="8"/>
      <c r="APV68" s="8"/>
      <c r="APW68" s="8"/>
      <c r="APX68" s="8"/>
      <c r="APY68" s="8"/>
      <c r="APZ68" s="8"/>
      <c r="AQA68" s="8"/>
      <c r="AQB68" s="8"/>
      <c r="AQC68" s="8"/>
      <c r="AQD68" s="8"/>
      <c r="AQE68" s="8"/>
      <c r="AQF68" s="8"/>
      <c r="AQG68" s="8"/>
      <c r="AQH68" s="8"/>
      <c r="AQI68" s="8"/>
      <c r="AQJ68" s="8"/>
      <c r="AQK68" s="8"/>
      <c r="AQL68" s="8"/>
      <c r="AQM68" s="8"/>
      <c r="AQN68" s="8"/>
      <c r="AQO68" s="8"/>
      <c r="AQP68" s="8"/>
      <c r="AQQ68" s="8"/>
      <c r="AQR68" s="8"/>
      <c r="AQS68" s="8"/>
      <c r="AQT68" s="8"/>
      <c r="AQU68" s="8"/>
      <c r="AQV68" s="8"/>
      <c r="AQW68" s="8"/>
      <c r="AQX68" s="8"/>
      <c r="AQY68" s="8"/>
      <c r="AQZ68" s="8"/>
      <c r="ARA68" s="8"/>
      <c r="ARB68" s="8"/>
      <c r="ARC68" s="8"/>
      <c r="ARD68" s="8"/>
      <c r="ARE68" s="8"/>
      <c r="ARF68" s="8"/>
      <c r="ARG68" s="8"/>
      <c r="ARH68" s="8"/>
      <c r="ARI68" s="8"/>
      <c r="ARJ68" s="8"/>
      <c r="ARK68" s="8"/>
      <c r="ARL68" s="8"/>
      <c r="ARM68" s="8"/>
      <c r="ARN68" s="8"/>
      <c r="ARO68" s="8"/>
      <c r="ARP68" s="8"/>
      <c r="ARQ68" s="8"/>
      <c r="ARR68" s="8"/>
      <c r="ARS68" s="8"/>
      <c r="ART68" s="8"/>
      <c r="ARU68" s="8"/>
      <c r="ARV68" s="8"/>
      <c r="ARW68" s="8"/>
      <c r="ARX68" s="8"/>
      <c r="ARY68" s="8"/>
      <c r="ARZ68" s="8"/>
      <c r="ASA68" s="8"/>
      <c r="ASB68" s="8"/>
      <c r="ASC68" s="8"/>
      <c r="ASD68" s="8"/>
      <c r="ASE68" s="8"/>
      <c r="ASF68" s="8"/>
      <c r="ASG68" s="8"/>
      <c r="ASH68" s="8"/>
      <c r="ASI68" s="8"/>
      <c r="ASJ68" s="8"/>
      <c r="ASK68" s="8"/>
      <c r="ASL68" s="8"/>
      <c r="ASM68" s="8"/>
      <c r="ASN68" s="8"/>
      <c r="ASO68" s="8"/>
      <c r="ASP68" s="8"/>
      <c r="ASQ68" s="8"/>
      <c r="ASR68" s="8"/>
      <c r="ASS68" s="8"/>
      <c r="AST68" s="8"/>
      <c r="ASU68" s="8"/>
      <c r="ASV68" s="8"/>
      <c r="ASW68" s="8"/>
      <c r="ASX68" s="8"/>
      <c r="ASY68" s="8"/>
      <c r="ASZ68" s="8"/>
      <c r="ATA68" s="8"/>
      <c r="ATB68" s="8"/>
      <c r="ATC68" s="8"/>
      <c r="ATD68" s="8"/>
      <c r="ATE68" s="8"/>
      <c r="ATF68" s="8"/>
      <c r="ATG68" s="8"/>
      <c r="ATH68" s="8"/>
      <c r="ATI68" s="8"/>
      <c r="ATJ68" s="8"/>
      <c r="ATK68" s="8"/>
      <c r="ATL68" s="8"/>
      <c r="ATM68" s="8"/>
      <c r="ATN68" s="8"/>
      <c r="ATO68" s="8"/>
      <c r="ATP68" s="8"/>
      <c r="ATQ68" s="8"/>
      <c r="ATR68" s="8"/>
      <c r="ATS68" s="8"/>
      <c r="ATT68" s="8"/>
      <c r="ATU68" s="8"/>
      <c r="ATV68" s="8"/>
      <c r="ATW68" s="8"/>
      <c r="ATX68" s="8"/>
      <c r="ATY68" s="8"/>
      <c r="ATZ68" s="8"/>
      <c r="AUA68" s="8"/>
      <c r="AUB68" s="8"/>
      <c r="AUC68" s="8"/>
      <c r="AUD68" s="8"/>
      <c r="AUE68" s="8"/>
      <c r="AUF68" s="8"/>
      <c r="AUG68" s="8"/>
      <c r="AUH68" s="8"/>
      <c r="AUI68" s="8"/>
      <c r="AUJ68" s="8"/>
      <c r="AUK68" s="8"/>
      <c r="AUL68" s="8"/>
      <c r="AUM68" s="8"/>
      <c r="AUN68" s="8"/>
      <c r="AUO68" s="8"/>
      <c r="AUP68" s="8"/>
      <c r="AUQ68" s="8"/>
      <c r="AUR68" s="8"/>
      <c r="AUS68" s="8"/>
      <c r="AUT68" s="8"/>
      <c r="AUU68" s="8"/>
      <c r="AUV68" s="8"/>
      <c r="AUW68" s="8"/>
      <c r="AUX68" s="8"/>
      <c r="AUY68" s="8"/>
      <c r="AUZ68" s="8"/>
      <c r="AVA68" s="8"/>
      <c r="AVB68" s="8"/>
      <c r="AVC68" s="8"/>
      <c r="AVD68" s="8"/>
      <c r="AVE68" s="8"/>
      <c r="AVF68" s="8"/>
      <c r="AVG68" s="8"/>
      <c r="AVH68" s="8"/>
      <c r="AVI68" s="8"/>
      <c r="AVJ68" s="8"/>
      <c r="AVK68" s="8"/>
      <c r="AVL68" s="8"/>
      <c r="AVM68" s="8"/>
      <c r="AVN68" s="8"/>
      <c r="AVO68" s="8"/>
      <c r="AVP68" s="8"/>
      <c r="AVQ68" s="8"/>
      <c r="AVR68" s="8"/>
      <c r="AVS68" s="8"/>
      <c r="AVT68" s="8"/>
      <c r="AVU68" s="8"/>
      <c r="AVV68" s="8"/>
      <c r="AVW68" s="8"/>
      <c r="AVX68" s="8"/>
      <c r="AVY68" s="8"/>
      <c r="AVZ68" s="8"/>
      <c r="AWA68" s="8"/>
      <c r="AWB68" s="8"/>
      <c r="AWC68" s="8"/>
      <c r="AWD68" s="8"/>
      <c r="AWE68" s="8"/>
      <c r="AWF68" s="8"/>
      <c r="AWG68" s="8"/>
      <c r="AWH68" s="8"/>
      <c r="AWI68" s="8"/>
      <c r="AWJ68" s="8"/>
      <c r="AWK68" s="8"/>
      <c r="AWL68" s="8"/>
      <c r="AWM68" s="8"/>
      <c r="AWN68" s="8"/>
      <c r="AWO68" s="8"/>
      <c r="AWP68" s="8"/>
      <c r="AWQ68" s="8"/>
      <c r="AWR68" s="8"/>
      <c r="AWS68" s="8"/>
      <c r="AWT68" s="8"/>
      <c r="AWU68" s="8"/>
      <c r="AWV68" s="8"/>
      <c r="AWW68" s="8"/>
      <c r="AWX68" s="8"/>
      <c r="AWY68" s="8"/>
      <c r="AWZ68" s="8"/>
      <c r="AXA68" s="8"/>
      <c r="AXB68" s="8"/>
      <c r="AXC68" s="8"/>
      <c r="AXD68" s="8"/>
      <c r="AXE68" s="8"/>
      <c r="AXF68" s="8"/>
      <c r="AXG68" s="8"/>
      <c r="AXH68" s="8"/>
      <c r="AXI68" s="8"/>
      <c r="AXJ68" s="8"/>
      <c r="AXK68" s="8"/>
      <c r="AXL68" s="8"/>
      <c r="AXM68" s="8"/>
      <c r="AXN68" s="8"/>
      <c r="AXO68" s="8"/>
      <c r="AXP68" s="8"/>
      <c r="AXQ68" s="8"/>
      <c r="AXR68" s="8"/>
      <c r="AXS68" s="8"/>
      <c r="AXT68" s="8"/>
      <c r="AXU68" s="8"/>
      <c r="AXV68" s="8"/>
      <c r="AXW68" s="8"/>
      <c r="AXX68" s="8"/>
      <c r="AXY68" s="8"/>
      <c r="AXZ68" s="8"/>
      <c r="AYA68" s="8"/>
      <c r="AYB68" s="8"/>
      <c r="AYC68" s="8"/>
      <c r="AYD68" s="8"/>
      <c r="AYE68" s="8"/>
      <c r="AYF68" s="8"/>
      <c r="AYG68" s="8"/>
      <c r="AYH68" s="8"/>
      <c r="AYI68" s="8"/>
      <c r="AYJ68" s="8"/>
      <c r="AYK68" s="8"/>
      <c r="AYL68" s="8"/>
      <c r="AYM68" s="8"/>
      <c r="AYN68" s="8"/>
      <c r="AYO68" s="8"/>
      <c r="AYP68" s="8"/>
      <c r="AYQ68" s="8"/>
      <c r="AYR68" s="8"/>
      <c r="AYS68" s="8"/>
      <c r="AYT68" s="8"/>
      <c r="AYU68" s="8"/>
      <c r="AYV68" s="8"/>
      <c r="AYW68" s="8"/>
      <c r="AYX68" s="8"/>
      <c r="AYY68" s="8"/>
      <c r="AYZ68" s="8"/>
      <c r="AZA68" s="8"/>
      <c r="AZB68" s="8"/>
      <c r="AZC68" s="8"/>
      <c r="AZD68" s="8"/>
      <c r="AZE68" s="8"/>
      <c r="AZF68" s="8"/>
      <c r="AZG68" s="8"/>
      <c r="AZH68" s="8"/>
      <c r="AZI68" s="8"/>
      <c r="AZJ68" s="8"/>
      <c r="AZK68" s="8"/>
      <c r="AZL68" s="8"/>
      <c r="AZM68" s="8"/>
      <c r="AZN68" s="8"/>
      <c r="AZO68" s="8"/>
      <c r="AZP68" s="8"/>
      <c r="AZQ68" s="8"/>
      <c r="AZR68" s="8"/>
      <c r="AZS68" s="8"/>
      <c r="AZT68" s="8"/>
      <c r="AZU68" s="8"/>
      <c r="AZV68" s="8"/>
      <c r="AZW68" s="8"/>
      <c r="AZX68" s="8"/>
      <c r="AZY68" s="8"/>
      <c r="AZZ68" s="8"/>
      <c r="BAA68" s="8"/>
      <c r="BAB68" s="8"/>
      <c r="BAC68" s="8"/>
      <c r="BAD68" s="8"/>
      <c r="BAE68" s="8"/>
      <c r="BAF68" s="8"/>
      <c r="BAG68" s="8"/>
      <c r="BAH68" s="8"/>
      <c r="BAI68" s="8"/>
      <c r="BAJ68" s="8"/>
      <c r="BAK68" s="8"/>
      <c r="BAL68" s="8"/>
      <c r="BAM68" s="8"/>
      <c r="BAN68" s="8"/>
      <c r="BAO68" s="8"/>
      <c r="BAP68" s="8"/>
      <c r="BAQ68" s="8"/>
      <c r="BAR68" s="8"/>
      <c r="BAS68" s="8"/>
      <c r="BAT68" s="8"/>
      <c r="BAU68" s="8"/>
      <c r="BAV68" s="8"/>
      <c r="BAW68" s="8"/>
      <c r="BAX68" s="8"/>
      <c r="BAY68" s="8"/>
      <c r="BAZ68" s="8"/>
      <c r="BBA68" s="8"/>
      <c r="BBB68" s="8"/>
      <c r="BBC68" s="8"/>
      <c r="BBD68" s="8"/>
      <c r="BBE68" s="8"/>
      <c r="BBF68" s="8"/>
      <c r="BBG68" s="8"/>
      <c r="BBH68" s="8"/>
      <c r="BBI68" s="8"/>
      <c r="BBJ68" s="8"/>
      <c r="BBK68" s="8"/>
      <c r="BBL68" s="8"/>
      <c r="BBM68" s="8"/>
      <c r="BBN68" s="8"/>
      <c r="BBO68" s="8"/>
      <c r="BBP68" s="8"/>
      <c r="BBQ68" s="8"/>
      <c r="BBR68" s="8"/>
      <c r="BBS68" s="8"/>
      <c r="BBT68" s="8"/>
      <c r="BBU68" s="8"/>
      <c r="BBV68" s="8"/>
      <c r="BBW68" s="8"/>
      <c r="BBX68" s="8"/>
      <c r="BBY68" s="8"/>
      <c r="BBZ68" s="8"/>
      <c r="BCA68" s="8"/>
      <c r="BCB68" s="8"/>
      <c r="BCC68" s="8"/>
      <c r="BCD68" s="8"/>
      <c r="BCE68" s="8"/>
      <c r="BCF68" s="8"/>
      <c r="BCG68" s="8"/>
      <c r="BCH68" s="8"/>
      <c r="BCI68" s="8"/>
      <c r="BCJ68" s="8"/>
      <c r="BCK68" s="8"/>
      <c r="BCL68" s="8"/>
      <c r="BCM68" s="8"/>
      <c r="BCN68" s="8"/>
      <c r="BCO68" s="8"/>
      <c r="BCP68" s="8"/>
      <c r="BCQ68" s="8"/>
      <c r="BCR68" s="8"/>
      <c r="BCS68" s="8"/>
      <c r="BCT68" s="8"/>
      <c r="BCU68" s="8"/>
      <c r="BCV68" s="8"/>
      <c r="BCW68" s="8"/>
      <c r="BCX68" s="8"/>
      <c r="BCY68" s="8"/>
      <c r="BCZ68" s="8"/>
      <c r="BDA68" s="8"/>
      <c r="BDB68" s="8"/>
      <c r="BDC68" s="8"/>
      <c r="BDD68" s="8"/>
      <c r="BDE68" s="8"/>
      <c r="BDF68" s="8"/>
      <c r="BDG68" s="8"/>
      <c r="BDH68" s="8"/>
      <c r="BDI68" s="8"/>
      <c r="BDJ68" s="8"/>
      <c r="BDK68" s="8"/>
      <c r="BDL68" s="8"/>
      <c r="BDM68" s="8"/>
      <c r="BDN68" s="8"/>
      <c r="BDO68" s="8"/>
      <c r="BDP68" s="8"/>
      <c r="BDQ68" s="8"/>
      <c r="BDR68" s="8"/>
      <c r="BDS68" s="8"/>
      <c r="BDT68" s="8"/>
      <c r="BDU68" s="8"/>
      <c r="BDV68" s="8"/>
      <c r="BDW68" s="8"/>
      <c r="BDX68" s="8"/>
      <c r="BDY68" s="8"/>
      <c r="BDZ68" s="8"/>
      <c r="BEA68" s="8"/>
      <c r="BEB68" s="8"/>
      <c r="BEC68" s="8"/>
      <c r="BED68" s="8"/>
      <c r="BEE68" s="8"/>
      <c r="BEF68" s="8"/>
      <c r="BEG68" s="8"/>
      <c r="BEH68" s="8"/>
      <c r="BEI68" s="8"/>
      <c r="BEJ68" s="8"/>
      <c r="BEK68" s="8"/>
      <c r="BEL68" s="8"/>
      <c r="BEM68" s="8"/>
      <c r="BEN68" s="8"/>
      <c r="BEO68" s="8"/>
      <c r="BEP68" s="8"/>
      <c r="BEQ68" s="8"/>
      <c r="BER68" s="8"/>
      <c r="BES68" s="8"/>
      <c r="BET68" s="8"/>
      <c r="BEU68" s="8"/>
      <c r="BEV68" s="8"/>
      <c r="BEW68" s="8"/>
      <c r="BEX68" s="8"/>
      <c r="BEY68" s="8"/>
      <c r="BEZ68" s="8"/>
      <c r="BFA68" s="8"/>
      <c r="BFB68" s="8"/>
      <c r="BFC68" s="8"/>
      <c r="BFD68" s="8"/>
      <c r="BFE68" s="8"/>
      <c r="BFF68" s="8"/>
      <c r="BFG68" s="8"/>
      <c r="BFH68" s="8"/>
      <c r="BFI68" s="8"/>
      <c r="BFJ68" s="8"/>
      <c r="BFK68" s="8"/>
      <c r="BFL68" s="8"/>
      <c r="BFM68" s="8"/>
      <c r="BFN68" s="8"/>
      <c r="BFO68" s="8"/>
      <c r="BFP68" s="8"/>
      <c r="BFQ68" s="8"/>
      <c r="BFR68" s="8"/>
      <c r="BFS68" s="8"/>
      <c r="BFT68" s="8"/>
      <c r="BFU68" s="8"/>
      <c r="BFV68" s="8"/>
      <c r="BFW68" s="8"/>
      <c r="BFX68" s="8"/>
      <c r="BFY68" s="8"/>
      <c r="BFZ68" s="8"/>
      <c r="BGA68" s="8"/>
      <c r="BGB68" s="8"/>
      <c r="BGC68" s="8"/>
      <c r="BGD68" s="8"/>
      <c r="BGE68" s="8"/>
      <c r="BGF68" s="8"/>
      <c r="BGG68" s="8"/>
      <c r="BGH68" s="8"/>
      <c r="BGI68" s="8"/>
      <c r="BGJ68" s="8"/>
      <c r="BGK68" s="8"/>
      <c r="BGL68" s="8"/>
      <c r="BGM68" s="8"/>
      <c r="BGN68" s="8"/>
      <c r="BGO68" s="8"/>
      <c r="BGP68" s="8"/>
      <c r="BGQ68" s="8"/>
      <c r="BGR68" s="8"/>
      <c r="BGS68" s="8"/>
      <c r="BGT68" s="8"/>
      <c r="BGU68" s="8"/>
      <c r="BGV68" s="8"/>
      <c r="BGW68" s="8"/>
      <c r="BGX68" s="8"/>
      <c r="BGY68" s="8"/>
      <c r="BGZ68" s="8"/>
      <c r="BHA68" s="8"/>
      <c r="BHB68" s="8"/>
      <c r="BHC68" s="8"/>
      <c r="BHD68" s="8"/>
      <c r="BHE68" s="8"/>
      <c r="BHF68" s="8"/>
      <c r="BHG68" s="8"/>
      <c r="BHH68" s="8"/>
      <c r="BHI68" s="8"/>
      <c r="BHJ68" s="8"/>
      <c r="BHK68" s="8"/>
      <c r="BHL68" s="8"/>
      <c r="BHM68" s="8"/>
      <c r="BHN68" s="8"/>
      <c r="BHO68" s="8"/>
      <c r="BHP68" s="8"/>
      <c r="BHQ68" s="8"/>
      <c r="BHR68" s="8"/>
      <c r="BHS68" s="8"/>
      <c r="BHT68" s="8"/>
      <c r="BHU68" s="8"/>
      <c r="BHV68" s="8"/>
      <c r="BHW68" s="8"/>
      <c r="BHX68" s="8"/>
      <c r="BHY68" s="8"/>
      <c r="BHZ68" s="8"/>
      <c r="BIA68" s="8"/>
      <c r="BIB68" s="8"/>
      <c r="BIC68" s="8"/>
      <c r="BID68" s="8"/>
      <c r="BIE68" s="8"/>
      <c r="BIF68" s="8"/>
      <c r="BIG68" s="8"/>
      <c r="BIH68" s="8"/>
      <c r="BII68" s="8"/>
      <c r="BIJ68" s="8"/>
      <c r="BIK68" s="8"/>
      <c r="BIL68" s="8"/>
      <c r="BIM68" s="8"/>
      <c r="BIN68" s="8"/>
      <c r="BIO68" s="8"/>
      <c r="BIP68" s="8"/>
      <c r="BIQ68" s="8"/>
      <c r="BIR68" s="8"/>
      <c r="BIS68" s="8"/>
      <c r="BIT68" s="8"/>
      <c r="BIU68" s="8"/>
      <c r="BIV68" s="8"/>
      <c r="BIW68" s="8"/>
      <c r="BIX68" s="8"/>
      <c r="BIY68" s="8"/>
      <c r="BIZ68" s="8"/>
      <c r="BJA68" s="8"/>
      <c r="BJB68" s="8"/>
      <c r="BJC68" s="8"/>
      <c r="BJD68" s="8"/>
      <c r="BJE68" s="8"/>
      <c r="BJF68" s="8"/>
      <c r="BJG68" s="8"/>
      <c r="BJH68" s="8"/>
      <c r="BJI68" s="8"/>
      <c r="BJJ68" s="8"/>
      <c r="BJK68" s="8"/>
      <c r="BJL68" s="8"/>
      <c r="BJM68" s="8"/>
      <c r="BJN68" s="8"/>
      <c r="BJO68" s="8"/>
      <c r="BJP68" s="8"/>
      <c r="BJQ68" s="8"/>
      <c r="BJR68" s="8"/>
      <c r="BJS68" s="8"/>
      <c r="BJT68" s="8"/>
      <c r="BJU68" s="8"/>
      <c r="BJV68" s="8"/>
      <c r="BJW68" s="8"/>
      <c r="BJX68" s="8"/>
      <c r="BJY68" s="8"/>
      <c r="BJZ68" s="8"/>
      <c r="BKA68" s="8"/>
      <c r="BKB68" s="8"/>
      <c r="BKC68" s="8"/>
      <c r="BKD68" s="8"/>
      <c r="BKE68" s="8"/>
      <c r="BKF68" s="8"/>
      <c r="BKG68" s="8"/>
      <c r="BKH68" s="8"/>
      <c r="BKI68" s="8"/>
      <c r="BKJ68" s="8"/>
      <c r="BKK68" s="8"/>
      <c r="BKL68" s="8"/>
      <c r="BKM68" s="8"/>
      <c r="BKN68" s="8"/>
      <c r="BKO68" s="8"/>
      <c r="BKP68" s="8"/>
      <c r="BKQ68" s="8"/>
      <c r="BKR68" s="8"/>
      <c r="BKS68" s="8"/>
      <c r="BKT68" s="8"/>
      <c r="BKU68" s="8"/>
      <c r="BKV68" s="8"/>
      <c r="BKW68" s="8"/>
      <c r="BKX68" s="8"/>
      <c r="BKY68" s="8"/>
      <c r="BKZ68" s="8"/>
      <c r="BLA68" s="8"/>
      <c r="BLB68" s="8"/>
      <c r="BLC68" s="8"/>
      <c r="BLD68" s="8"/>
      <c r="BLE68" s="8"/>
      <c r="BLF68" s="8"/>
      <c r="BLG68" s="8"/>
      <c r="BLH68" s="8"/>
      <c r="BLI68" s="8"/>
      <c r="BLJ68" s="8"/>
      <c r="BLK68" s="8"/>
      <c r="BLL68" s="8"/>
      <c r="BLM68" s="8"/>
      <c r="BLN68" s="8"/>
      <c r="BLO68" s="8"/>
      <c r="BLP68" s="8"/>
      <c r="BLQ68" s="8"/>
      <c r="BLR68" s="8"/>
      <c r="BLS68" s="8"/>
      <c r="BLT68" s="8"/>
      <c r="BLU68" s="8"/>
      <c r="BLV68" s="8"/>
      <c r="BLW68" s="8"/>
      <c r="BLX68" s="8"/>
      <c r="BLY68" s="8"/>
      <c r="BLZ68" s="8"/>
      <c r="BMA68" s="8"/>
      <c r="BMB68" s="8"/>
      <c r="BMC68" s="8"/>
      <c r="BMD68" s="8"/>
      <c r="BME68" s="8"/>
      <c r="BMF68" s="8"/>
      <c r="BMG68" s="8"/>
      <c r="BMH68" s="8"/>
      <c r="BMI68" s="8"/>
      <c r="BMJ68" s="8"/>
      <c r="BMK68" s="8"/>
      <c r="BML68" s="8"/>
      <c r="BMM68" s="8"/>
      <c r="BMN68" s="8"/>
      <c r="BMO68" s="8"/>
      <c r="BMP68" s="8"/>
      <c r="BMQ68" s="8"/>
      <c r="BMR68" s="8"/>
      <c r="BMS68" s="8"/>
      <c r="BMT68" s="8"/>
      <c r="BMU68" s="8"/>
      <c r="BMV68" s="8"/>
      <c r="BMW68" s="8"/>
      <c r="BMX68" s="8"/>
      <c r="BMY68" s="8"/>
      <c r="BMZ68" s="8"/>
      <c r="BNA68" s="8"/>
      <c r="BNB68" s="8"/>
      <c r="BNC68" s="8"/>
      <c r="BND68" s="8"/>
      <c r="BNE68" s="8"/>
      <c r="BNF68" s="8"/>
      <c r="BNG68" s="8"/>
      <c r="BNH68" s="8"/>
      <c r="BNI68" s="8"/>
      <c r="BNJ68" s="8"/>
      <c r="BNK68" s="8"/>
      <c r="BNL68" s="8"/>
      <c r="BNM68" s="8"/>
      <c r="BNN68" s="8"/>
      <c r="BNO68" s="8"/>
      <c r="BNP68" s="8"/>
      <c r="BNQ68" s="8"/>
      <c r="BNR68" s="8"/>
      <c r="BNS68" s="8"/>
      <c r="BNT68" s="8"/>
      <c r="BNU68" s="8"/>
      <c r="BNV68" s="8"/>
      <c r="BNW68" s="8"/>
      <c r="BNX68" s="8"/>
      <c r="BNY68" s="8"/>
      <c r="BNZ68" s="8"/>
      <c r="BOA68" s="8"/>
      <c r="BOB68" s="8"/>
      <c r="BOC68" s="8"/>
      <c r="BOD68" s="8"/>
      <c r="BOE68" s="8"/>
      <c r="BOF68" s="8"/>
      <c r="BOG68" s="8"/>
      <c r="BOH68" s="8"/>
      <c r="BOI68" s="8"/>
      <c r="BOJ68" s="8"/>
      <c r="BOK68" s="8"/>
      <c r="BOL68" s="8"/>
      <c r="BOM68" s="8"/>
      <c r="BON68" s="8"/>
      <c r="BOO68" s="8"/>
      <c r="BOP68" s="8"/>
      <c r="BOQ68" s="8"/>
      <c r="BOR68" s="8"/>
      <c r="BOS68" s="8"/>
      <c r="BOT68" s="8"/>
      <c r="BOU68" s="8"/>
      <c r="BOV68" s="8"/>
      <c r="BOW68" s="8"/>
      <c r="BOX68" s="8"/>
      <c r="BOY68" s="8"/>
      <c r="BOZ68" s="8"/>
      <c r="BPA68" s="8"/>
      <c r="BPB68" s="8"/>
      <c r="BPC68" s="8"/>
      <c r="BPD68" s="8"/>
      <c r="BPE68" s="8"/>
      <c r="BPF68" s="8"/>
      <c r="BPG68" s="8"/>
      <c r="BPH68" s="8"/>
      <c r="BPI68" s="8"/>
      <c r="BPJ68" s="8"/>
      <c r="BPK68" s="8"/>
      <c r="BPL68" s="8"/>
      <c r="BPM68" s="8"/>
      <c r="BPN68" s="8"/>
      <c r="BPO68" s="8"/>
      <c r="BPP68" s="8"/>
      <c r="BPQ68" s="8"/>
      <c r="BPR68" s="8"/>
      <c r="BPS68" s="8"/>
      <c r="BPT68" s="8"/>
      <c r="BPU68" s="8"/>
      <c r="BPV68" s="8"/>
      <c r="BPW68" s="8"/>
      <c r="BPX68" s="8"/>
      <c r="BPY68" s="8"/>
      <c r="BPZ68" s="8"/>
      <c r="BQA68" s="8"/>
      <c r="BQB68" s="8"/>
      <c r="BQC68" s="8"/>
      <c r="BQD68" s="8"/>
      <c r="BQE68" s="8"/>
      <c r="BQF68" s="8"/>
      <c r="BQG68" s="8"/>
      <c r="BQH68" s="8"/>
      <c r="BQI68" s="8"/>
      <c r="BQJ68" s="8"/>
      <c r="BQK68" s="8"/>
      <c r="BQL68" s="8"/>
      <c r="BQM68" s="8"/>
      <c r="BQN68" s="8"/>
      <c r="BQO68" s="8"/>
      <c r="BQP68" s="8"/>
      <c r="BQQ68" s="8"/>
      <c r="BQR68" s="8"/>
      <c r="BQS68" s="8"/>
      <c r="BQT68" s="8"/>
      <c r="BQU68" s="8"/>
      <c r="BQV68" s="8"/>
      <c r="BQW68" s="8"/>
      <c r="BQX68" s="8"/>
      <c r="BQY68" s="8"/>
      <c r="BQZ68" s="8"/>
      <c r="BRA68" s="8"/>
      <c r="BRB68" s="8"/>
      <c r="BRC68" s="8"/>
      <c r="BRD68" s="8"/>
      <c r="BRE68" s="8"/>
      <c r="BRF68" s="8"/>
      <c r="BRG68" s="8"/>
      <c r="BRH68" s="8"/>
      <c r="BRI68" s="8"/>
      <c r="BRJ68" s="8"/>
      <c r="BRK68" s="8"/>
      <c r="BRL68" s="8"/>
      <c r="BRM68" s="8"/>
      <c r="BRN68" s="8"/>
      <c r="BRO68" s="8"/>
      <c r="BRP68" s="8"/>
      <c r="BRQ68" s="8"/>
      <c r="BRR68" s="8"/>
      <c r="BRS68" s="8"/>
      <c r="BRT68" s="8"/>
      <c r="BRU68" s="8"/>
      <c r="BRV68" s="8"/>
      <c r="BRW68" s="8"/>
      <c r="BRX68" s="8"/>
      <c r="BRY68" s="8"/>
      <c r="BRZ68" s="8"/>
      <c r="BSA68" s="8"/>
      <c r="BSB68" s="8"/>
      <c r="BSC68" s="8"/>
      <c r="BSD68" s="8"/>
      <c r="BSE68" s="8"/>
      <c r="BSF68" s="8"/>
      <c r="BSG68" s="8"/>
      <c r="BSH68" s="8"/>
      <c r="BSI68" s="8"/>
      <c r="BSJ68" s="8"/>
      <c r="BSK68" s="8"/>
      <c r="BSL68" s="8"/>
      <c r="BSM68" s="8"/>
      <c r="BSN68" s="8"/>
      <c r="BSO68" s="8"/>
      <c r="BSP68" s="8"/>
      <c r="BSQ68" s="8"/>
      <c r="BSR68" s="8"/>
      <c r="BSS68" s="8"/>
      <c r="BST68" s="8"/>
      <c r="BSU68" s="8"/>
      <c r="BSV68" s="8"/>
      <c r="BSW68" s="8"/>
      <c r="BSX68" s="8"/>
      <c r="BSY68" s="8"/>
      <c r="BSZ68" s="8"/>
      <c r="BTA68" s="8"/>
      <c r="BTB68" s="8"/>
      <c r="BTC68" s="8"/>
      <c r="BTD68" s="8"/>
      <c r="BTE68" s="8"/>
      <c r="BTF68" s="8"/>
      <c r="BTG68" s="8"/>
      <c r="BTH68" s="8"/>
      <c r="BTI68" s="8"/>
      <c r="BTJ68" s="8"/>
      <c r="BTK68" s="8"/>
      <c r="BTL68" s="8"/>
      <c r="BTM68" s="8"/>
      <c r="BTN68" s="8"/>
      <c r="BTO68" s="8"/>
      <c r="BTP68" s="8"/>
      <c r="BTQ68" s="8"/>
      <c r="BTR68" s="8"/>
      <c r="BTS68" s="8"/>
      <c r="BTT68" s="8"/>
      <c r="BTU68" s="8"/>
      <c r="BTV68" s="8"/>
      <c r="BTW68" s="8"/>
      <c r="BTX68" s="8"/>
      <c r="BTY68" s="8"/>
      <c r="BTZ68" s="8"/>
      <c r="BUA68" s="8"/>
      <c r="BUB68" s="8"/>
      <c r="BUC68" s="8"/>
      <c r="BUD68" s="8"/>
      <c r="BUE68" s="8"/>
      <c r="BUF68" s="8"/>
      <c r="BUG68" s="8"/>
      <c r="BUH68" s="8"/>
      <c r="BUI68" s="8"/>
      <c r="BUJ68" s="8"/>
      <c r="BUK68" s="8"/>
      <c r="BUL68" s="8"/>
      <c r="BUM68" s="8"/>
      <c r="BUN68" s="8"/>
      <c r="BUO68" s="8"/>
      <c r="BUP68" s="8"/>
      <c r="BUQ68" s="8"/>
      <c r="BUR68" s="8"/>
      <c r="BUS68" s="8"/>
      <c r="BUT68" s="8"/>
      <c r="BUU68" s="8"/>
      <c r="BUV68" s="8"/>
      <c r="BUW68" s="8"/>
      <c r="BUX68" s="8"/>
      <c r="BUY68" s="8"/>
      <c r="BUZ68" s="8"/>
      <c r="BVA68" s="8"/>
      <c r="BVB68" s="8"/>
      <c r="BVC68" s="8"/>
      <c r="BVD68" s="8"/>
      <c r="BVE68" s="8"/>
      <c r="BVF68" s="8"/>
      <c r="BVG68" s="8"/>
      <c r="BVH68" s="8"/>
      <c r="BVI68" s="8"/>
      <c r="BVJ68" s="8"/>
      <c r="BVK68" s="8"/>
      <c r="BVL68" s="8"/>
      <c r="BVM68" s="8"/>
      <c r="BVN68" s="8"/>
      <c r="BVO68" s="8"/>
      <c r="BVP68" s="8"/>
      <c r="BVQ68" s="8"/>
      <c r="BVR68" s="8"/>
      <c r="BVS68" s="8"/>
      <c r="BVT68" s="8"/>
      <c r="BVU68" s="8"/>
      <c r="BVV68" s="8"/>
      <c r="BVW68" s="8"/>
      <c r="BVX68" s="8"/>
      <c r="BVY68" s="8"/>
      <c r="BVZ68" s="8"/>
      <c r="BWA68" s="8"/>
      <c r="BWB68" s="8"/>
      <c r="BWC68" s="8"/>
      <c r="BWD68" s="8"/>
      <c r="BWE68" s="8"/>
      <c r="BWF68" s="8"/>
      <c r="BWG68" s="8"/>
      <c r="BWH68" s="8"/>
      <c r="BWI68" s="8"/>
      <c r="BWJ68" s="8"/>
      <c r="BWK68" s="8"/>
      <c r="BWL68" s="8"/>
      <c r="BWM68" s="8"/>
      <c r="BWN68" s="8"/>
      <c r="BWO68" s="8"/>
      <c r="BWP68" s="8"/>
      <c r="BWQ68" s="8"/>
      <c r="BWR68" s="8"/>
      <c r="BWS68" s="8"/>
      <c r="BWT68" s="8"/>
      <c r="BWU68" s="8"/>
      <c r="BWV68" s="8"/>
      <c r="BWW68" s="8"/>
      <c r="BWX68" s="8"/>
      <c r="BWY68" s="8"/>
      <c r="BWZ68" s="8"/>
      <c r="BXA68" s="8"/>
      <c r="BXB68" s="8"/>
      <c r="BXC68" s="8"/>
      <c r="BXD68" s="8"/>
      <c r="BXE68" s="8"/>
      <c r="BXF68" s="8"/>
      <c r="BXG68" s="8"/>
      <c r="BXH68" s="8"/>
      <c r="BXI68" s="8"/>
      <c r="BXJ68" s="8"/>
      <c r="BXK68" s="8"/>
      <c r="BXL68" s="8"/>
      <c r="BXM68" s="8"/>
      <c r="BXN68" s="8"/>
      <c r="BXO68" s="8"/>
      <c r="BXP68" s="8"/>
      <c r="BXQ68" s="8"/>
      <c r="BXR68" s="8"/>
      <c r="BXS68" s="8"/>
      <c r="BXT68" s="8"/>
      <c r="BXU68" s="8"/>
      <c r="BXV68" s="8"/>
      <c r="BXW68" s="8"/>
      <c r="BXX68" s="8"/>
      <c r="BXY68" s="8"/>
      <c r="BXZ68" s="8"/>
      <c r="BYA68" s="8"/>
      <c r="BYB68" s="8"/>
      <c r="BYC68" s="8"/>
      <c r="BYD68" s="8"/>
      <c r="BYE68" s="8"/>
      <c r="BYF68" s="8"/>
      <c r="BYG68" s="8"/>
      <c r="BYH68" s="8"/>
      <c r="BYI68" s="8"/>
      <c r="BYJ68" s="8"/>
      <c r="BYK68" s="8"/>
      <c r="BYL68" s="8"/>
      <c r="BYM68" s="8"/>
      <c r="BYN68" s="8"/>
      <c r="BYO68" s="8"/>
      <c r="BYP68" s="8"/>
      <c r="BYQ68" s="8"/>
      <c r="BYR68" s="8"/>
      <c r="BYS68" s="8"/>
      <c r="BYT68" s="8"/>
      <c r="BYU68" s="8"/>
      <c r="BYV68" s="8"/>
      <c r="BYW68" s="8"/>
      <c r="BYX68" s="8"/>
      <c r="BYY68" s="8"/>
      <c r="BYZ68" s="8"/>
      <c r="BZA68" s="8"/>
      <c r="BZB68" s="8"/>
      <c r="BZC68" s="8"/>
      <c r="BZD68" s="8"/>
      <c r="BZE68" s="8"/>
      <c r="BZF68" s="8"/>
      <c r="BZG68" s="8"/>
      <c r="BZH68" s="8"/>
      <c r="BZI68" s="8"/>
      <c r="BZJ68" s="8"/>
      <c r="BZK68" s="8"/>
      <c r="BZL68" s="8"/>
      <c r="BZM68" s="8"/>
      <c r="BZN68" s="8"/>
      <c r="BZO68" s="8"/>
      <c r="BZP68" s="8"/>
      <c r="BZQ68" s="8"/>
      <c r="BZR68" s="8"/>
      <c r="BZS68" s="8"/>
      <c r="BZT68" s="8"/>
      <c r="BZU68" s="8"/>
      <c r="BZV68" s="8"/>
      <c r="BZW68" s="8"/>
      <c r="BZX68" s="8"/>
      <c r="BZY68" s="8"/>
      <c r="BZZ68" s="8"/>
      <c r="CAA68" s="8"/>
      <c r="CAB68" s="8"/>
      <c r="CAC68" s="8"/>
      <c r="CAD68" s="8"/>
      <c r="CAE68" s="8"/>
      <c r="CAF68" s="8"/>
      <c r="CAG68" s="8"/>
      <c r="CAH68" s="8"/>
      <c r="CAI68" s="8"/>
      <c r="CAJ68" s="8"/>
      <c r="CAK68" s="8"/>
      <c r="CAL68" s="8"/>
      <c r="CAM68" s="8"/>
      <c r="CAN68" s="8"/>
      <c r="CAO68" s="8"/>
      <c r="CAP68" s="8"/>
      <c r="CAQ68" s="8"/>
      <c r="CAR68" s="8"/>
      <c r="CAS68" s="8"/>
      <c r="CAT68" s="8"/>
      <c r="CAU68" s="8"/>
      <c r="CAV68" s="8"/>
      <c r="CAW68" s="8"/>
      <c r="CAX68" s="8"/>
      <c r="CAY68" s="8"/>
      <c r="CAZ68" s="8"/>
      <c r="CBA68" s="8"/>
      <c r="CBB68" s="8"/>
      <c r="CBC68" s="8"/>
      <c r="CBD68" s="8"/>
      <c r="CBE68" s="8"/>
      <c r="CBF68" s="8"/>
      <c r="CBG68" s="8"/>
      <c r="CBH68" s="8"/>
      <c r="CBI68" s="8"/>
      <c r="CBJ68" s="8"/>
      <c r="CBK68" s="8"/>
      <c r="CBL68" s="8"/>
      <c r="CBM68" s="8"/>
      <c r="CBN68" s="8"/>
      <c r="CBO68" s="8"/>
      <c r="CBP68" s="8"/>
      <c r="CBQ68" s="8"/>
      <c r="CBR68" s="8"/>
      <c r="CBS68" s="8"/>
      <c r="CBT68" s="8"/>
      <c r="CBU68" s="8"/>
      <c r="CBV68" s="8"/>
      <c r="CBW68" s="8"/>
      <c r="CBX68" s="8"/>
      <c r="CBY68" s="8"/>
      <c r="CBZ68" s="8"/>
      <c r="CCA68" s="8"/>
      <c r="CCB68" s="8"/>
      <c r="CCC68" s="8"/>
      <c r="CCD68" s="8"/>
      <c r="CCE68" s="8"/>
      <c r="CCF68" s="8"/>
      <c r="CCG68" s="8"/>
      <c r="CCH68" s="8"/>
      <c r="CCI68" s="8"/>
      <c r="CCJ68" s="8"/>
      <c r="CCK68" s="8"/>
      <c r="CCL68" s="8"/>
      <c r="CCM68" s="8"/>
      <c r="CCN68" s="8"/>
      <c r="CCO68" s="8"/>
      <c r="CCP68" s="8"/>
      <c r="CCQ68" s="8"/>
      <c r="CCR68" s="8"/>
      <c r="CCS68" s="8"/>
      <c r="CCT68" s="8"/>
      <c r="CCU68" s="8"/>
      <c r="CCV68" s="8"/>
      <c r="CCW68" s="8"/>
      <c r="CCX68" s="8"/>
      <c r="CCY68" s="8"/>
      <c r="CCZ68" s="8"/>
      <c r="CDA68" s="8"/>
      <c r="CDB68" s="8"/>
      <c r="CDC68" s="8"/>
      <c r="CDD68" s="8"/>
      <c r="CDE68" s="8"/>
      <c r="CDF68" s="8"/>
      <c r="CDG68" s="8"/>
      <c r="CDH68" s="8"/>
      <c r="CDI68" s="8"/>
      <c r="CDJ68" s="8"/>
      <c r="CDK68" s="8"/>
      <c r="CDL68" s="8"/>
      <c r="CDM68" s="8"/>
      <c r="CDN68" s="8"/>
      <c r="CDO68" s="8"/>
      <c r="CDP68" s="8"/>
      <c r="CDQ68" s="8"/>
      <c r="CDR68" s="8"/>
      <c r="CDS68" s="8"/>
      <c r="CDT68" s="8"/>
      <c r="CDU68" s="8"/>
      <c r="CDV68" s="8"/>
      <c r="CDW68" s="8"/>
      <c r="CDX68" s="8"/>
      <c r="CDY68" s="8"/>
      <c r="CDZ68" s="8"/>
      <c r="CEA68" s="8"/>
      <c r="CEB68" s="8"/>
      <c r="CEC68" s="8"/>
      <c r="CED68" s="8"/>
      <c r="CEE68" s="8"/>
      <c r="CEF68" s="8"/>
      <c r="CEG68" s="8"/>
      <c r="CEH68" s="8"/>
      <c r="CEI68" s="8"/>
      <c r="CEJ68" s="8"/>
      <c r="CEK68" s="8"/>
      <c r="CEL68" s="8"/>
      <c r="CEM68" s="8"/>
      <c r="CEN68" s="8"/>
      <c r="CEO68" s="8"/>
      <c r="CEP68" s="8"/>
      <c r="CEQ68" s="8"/>
      <c r="CER68" s="8"/>
      <c r="CES68" s="8"/>
      <c r="CET68" s="8"/>
      <c r="CEU68" s="8"/>
      <c r="CEV68" s="8"/>
      <c r="CEW68" s="8"/>
      <c r="CEX68" s="8"/>
      <c r="CEY68" s="8"/>
      <c r="CEZ68" s="8"/>
      <c r="CFA68" s="8"/>
      <c r="CFB68" s="8"/>
      <c r="CFC68" s="8"/>
      <c r="CFD68" s="8"/>
      <c r="CFE68" s="8"/>
      <c r="CFF68" s="8"/>
      <c r="CFG68" s="8"/>
      <c r="CFH68" s="8"/>
      <c r="CFI68" s="8"/>
      <c r="CFJ68" s="8"/>
      <c r="CFK68" s="8"/>
      <c r="CFL68" s="8"/>
      <c r="CFM68" s="8"/>
      <c r="CFN68" s="8"/>
      <c r="CFO68" s="8"/>
      <c r="CFP68" s="8"/>
      <c r="CFQ68" s="8"/>
      <c r="CFR68" s="8"/>
      <c r="CFS68" s="8"/>
      <c r="CFT68" s="8"/>
      <c r="CFU68" s="8"/>
      <c r="CFV68" s="8"/>
      <c r="CFW68" s="8"/>
      <c r="CFX68" s="8"/>
      <c r="CFY68" s="8"/>
      <c r="CFZ68" s="8"/>
      <c r="CGA68" s="8"/>
      <c r="CGB68" s="8"/>
      <c r="CGC68" s="8"/>
      <c r="CGD68" s="8"/>
      <c r="CGE68" s="8"/>
      <c r="CGF68" s="8"/>
      <c r="CGG68" s="8"/>
      <c r="CGH68" s="8"/>
      <c r="CGI68" s="8"/>
      <c r="CGJ68" s="8"/>
      <c r="CGK68" s="8"/>
      <c r="CGL68" s="8"/>
      <c r="CGM68" s="8"/>
      <c r="CGN68" s="8"/>
      <c r="CGO68" s="8"/>
      <c r="CGP68" s="8"/>
      <c r="CGQ68" s="8"/>
      <c r="CGR68" s="8"/>
      <c r="CGS68" s="8"/>
      <c r="CGT68" s="8"/>
      <c r="CGU68" s="8"/>
      <c r="CGV68" s="8"/>
      <c r="CGW68" s="8"/>
      <c r="CGX68" s="8"/>
      <c r="CGY68" s="8"/>
      <c r="CGZ68" s="8"/>
      <c r="CHA68" s="8"/>
      <c r="CHB68" s="8"/>
      <c r="CHC68" s="8"/>
      <c r="CHD68" s="8"/>
      <c r="CHE68" s="8"/>
      <c r="CHF68" s="8"/>
      <c r="CHG68" s="8"/>
      <c r="CHH68" s="8"/>
      <c r="CHI68" s="8"/>
      <c r="CHJ68" s="8"/>
      <c r="CHK68" s="8"/>
      <c r="CHL68" s="8"/>
      <c r="CHM68" s="8"/>
      <c r="CHN68" s="8"/>
      <c r="CHO68" s="8"/>
      <c r="CHP68" s="8"/>
      <c r="CHQ68" s="8"/>
      <c r="CHR68" s="8"/>
      <c r="CHS68" s="8"/>
      <c r="CHT68" s="8"/>
      <c r="CHU68" s="8"/>
      <c r="CHV68" s="8"/>
      <c r="CHW68" s="8"/>
      <c r="CHX68" s="8"/>
      <c r="CHY68" s="8"/>
      <c r="CHZ68" s="8"/>
      <c r="CIA68" s="8"/>
      <c r="CIB68" s="8"/>
      <c r="CIC68" s="8"/>
      <c r="CID68" s="8"/>
      <c r="CIE68" s="8"/>
      <c r="CIF68" s="8"/>
      <c r="CIG68" s="8"/>
      <c r="CIH68" s="8"/>
      <c r="CII68" s="8"/>
      <c r="CIJ68" s="8"/>
      <c r="CIK68" s="8"/>
      <c r="CIL68" s="8"/>
      <c r="CIM68" s="8"/>
      <c r="CIN68" s="8"/>
      <c r="CIO68" s="8"/>
      <c r="CIP68" s="8"/>
      <c r="CIQ68" s="8"/>
      <c r="CIR68" s="8"/>
      <c r="CIS68" s="8"/>
      <c r="CIT68" s="8"/>
      <c r="CIU68" s="8"/>
      <c r="CIV68" s="8"/>
      <c r="CIW68" s="8"/>
      <c r="CIX68" s="8"/>
      <c r="CIY68" s="8"/>
      <c r="CIZ68" s="8"/>
      <c r="CJA68" s="8"/>
      <c r="CJB68" s="8"/>
      <c r="CJC68" s="8"/>
      <c r="CJD68" s="8"/>
      <c r="CJE68" s="8"/>
      <c r="CJF68" s="8"/>
      <c r="CJG68" s="8"/>
      <c r="CJH68" s="8"/>
      <c r="CJI68" s="8"/>
      <c r="CJJ68" s="8"/>
      <c r="CJK68" s="8"/>
      <c r="CJL68" s="8"/>
      <c r="CJM68" s="8"/>
      <c r="CJN68" s="8"/>
      <c r="CJO68" s="8"/>
      <c r="CJP68" s="8"/>
      <c r="CJQ68" s="8"/>
      <c r="CJR68" s="8"/>
      <c r="CJS68" s="8"/>
      <c r="CJT68" s="8"/>
      <c r="CJU68" s="8"/>
      <c r="CJV68" s="8"/>
      <c r="CJW68" s="8"/>
      <c r="CJX68" s="8"/>
      <c r="CJY68" s="8"/>
      <c r="CJZ68" s="8"/>
      <c r="CKA68" s="8"/>
      <c r="CKB68" s="8"/>
      <c r="CKC68" s="8"/>
      <c r="CKD68" s="8"/>
      <c r="CKE68" s="8"/>
      <c r="CKF68" s="8"/>
      <c r="CKG68" s="8"/>
      <c r="CKH68" s="8"/>
      <c r="CKI68" s="8"/>
      <c r="CKJ68" s="8"/>
      <c r="CKK68" s="8"/>
      <c r="CKL68" s="8"/>
      <c r="CKM68" s="8"/>
      <c r="CKN68" s="8"/>
      <c r="CKO68" s="8"/>
      <c r="CKP68" s="8"/>
      <c r="CKQ68" s="8"/>
      <c r="CKR68" s="8"/>
      <c r="CKS68" s="8"/>
      <c r="CKT68" s="8"/>
      <c r="CKU68" s="8"/>
      <c r="CKV68" s="8"/>
      <c r="CKW68" s="8"/>
      <c r="CKX68" s="8"/>
      <c r="CKY68" s="8"/>
      <c r="CKZ68" s="8"/>
      <c r="CLA68" s="8"/>
      <c r="CLB68" s="8"/>
      <c r="CLC68" s="8"/>
      <c r="CLD68" s="8"/>
      <c r="CLE68" s="8"/>
      <c r="CLF68" s="8"/>
      <c r="CLG68" s="8"/>
      <c r="CLH68" s="8"/>
      <c r="CLI68" s="8"/>
      <c r="CLJ68" s="8"/>
      <c r="CLK68" s="8"/>
      <c r="CLL68" s="8"/>
      <c r="CLM68" s="8"/>
      <c r="CLN68" s="8"/>
      <c r="CLO68" s="8"/>
      <c r="CLP68" s="8"/>
      <c r="CLQ68" s="8"/>
      <c r="CLR68" s="8"/>
      <c r="CLS68" s="8"/>
      <c r="CLT68" s="8"/>
      <c r="CLU68" s="8"/>
      <c r="CLV68" s="8"/>
      <c r="CLW68" s="8"/>
      <c r="CLX68" s="8"/>
      <c r="CLY68" s="8"/>
      <c r="CLZ68" s="8"/>
      <c r="CMA68" s="8"/>
      <c r="CMB68" s="8"/>
      <c r="CMC68" s="8"/>
      <c r="CMD68" s="8"/>
      <c r="CME68" s="8"/>
      <c r="CMF68" s="8"/>
      <c r="CMG68" s="8"/>
      <c r="CMH68" s="8"/>
      <c r="CMI68" s="8"/>
      <c r="CMJ68" s="8"/>
      <c r="CMK68" s="8"/>
      <c r="CML68" s="8"/>
      <c r="CMM68" s="8"/>
      <c r="CMN68" s="8"/>
      <c r="CMO68" s="8"/>
      <c r="CMP68" s="8"/>
      <c r="CMQ68" s="8"/>
      <c r="CMR68" s="8"/>
      <c r="CMS68" s="8"/>
      <c r="CMT68" s="8"/>
      <c r="CMU68" s="8"/>
      <c r="CMV68" s="8"/>
      <c r="CMW68" s="8"/>
      <c r="CMX68" s="8"/>
      <c r="CMY68" s="8"/>
      <c r="CMZ68" s="8"/>
      <c r="CNA68" s="8"/>
      <c r="CNB68" s="8"/>
      <c r="CNC68" s="8"/>
      <c r="CND68" s="8"/>
      <c r="CNE68" s="8"/>
      <c r="CNF68" s="8"/>
      <c r="CNG68" s="8"/>
      <c r="CNH68" s="8"/>
      <c r="CNI68" s="8"/>
      <c r="CNJ68" s="8"/>
      <c r="CNK68" s="8"/>
      <c r="CNL68" s="8"/>
      <c r="CNM68" s="8"/>
      <c r="CNN68" s="8"/>
      <c r="CNO68" s="8"/>
      <c r="CNP68" s="8"/>
      <c r="CNQ68" s="8"/>
      <c r="CNR68" s="8"/>
      <c r="CNS68" s="8"/>
      <c r="CNT68" s="8"/>
      <c r="CNU68" s="8"/>
      <c r="CNV68" s="8"/>
      <c r="CNW68" s="8"/>
      <c r="CNX68" s="8"/>
      <c r="CNY68" s="8"/>
      <c r="CNZ68" s="8"/>
      <c r="COA68" s="8"/>
      <c r="COB68" s="8"/>
      <c r="COC68" s="8"/>
      <c r="COD68" s="8"/>
      <c r="COE68" s="8"/>
      <c r="COF68" s="8"/>
      <c r="COG68" s="8"/>
      <c r="COH68" s="8"/>
      <c r="COI68" s="8"/>
      <c r="COJ68" s="8"/>
      <c r="COK68" s="8"/>
      <c r="COL68" s="8"/>
      <c r="COM68" s="8"/>
      <c r="CON68" s="8"/>
      <c r="COO68" s="8"/>
      <c r="COP68" s="8"/>
      <c r="COQ68" s="8"/>
      <c r="COR68" s="8"/>
      <c r="COS68" s="8"/>
      <c r="COT68" s="8"/>
      <c r="COU68" s="8"/>
      <c r="COV68" s="8"/>
      <c r="COW68" s="8"/>
      <c r="COX68" s="8"/>
      <c r="COY68" s="8"/>
      <c r="COZ68" s="8"/>
      <c r="CPA68" s="8"/>
      <c r="CPB68" s="8"/>
      <c r="CPC68" s="8"/>
      <c r="CPD68" s="8"/>
      <c r="CPE68" s="8"/>
      <c r="CPF68" s="8"/>
      <c r="CPG68" s="8"/>
      <c r="CPH68" s="8"/>
      <c r="CPI68" s="8"/>
      <c r="CPJ68" s="8"/>
      <c r="CPK68" s="8"/>
      <c r="CPL68" s="8"/>
      <c r="CPM68" s="8"/>
      <c r="CPN68" s="8"/>
      <c r="CPO68" s="8"/>
      <c r="CPP68" s="8"/>
      <c r="CPQ68" s="8"/>
      <c r="CPR68" s="8"/>
      <c r="CPS68" s="8"/>
      <c r="CPT68" s="8"/>
      <c r="CPU68" s="8"/>
      <c r="CPV68" s="8"/>
      <c r="CPW68" s="8"/>
      <c r="CPX68" s="8"/>
      <c r="CPY68" s="8"/>
      <c r="CPZ68" s="8"/>
      <c r="CQA68" s="8"/>
      <c r="CQB68" s="8"/>
      <c r="CQC68" s="8"/>
      <c r="CQD68" s="8"/>
      <c r="CQE68" s="8"/>
      <c r="CQF68" s="8"/>
      <c r="CQG68" s="8"/>
      <c r="CQH68" s="8"/>
      <c r="CQI68" s="8"/>
      <c r="CQJ68" s="8"/>
      <c r="CQK68" s="8"/>
      <c r="CQL68" s="8"/>
      <c r="CQM68" s="8"/>
      <c r="CQN68" s="8"/>
      <c r="CQO68" s="8"/>
      <c r="CQP68" s="8"/>
      <c r="CQQ68" s="8"/>
      <c r="CQR68" s="8"/>
      <c r="CQS68" s="8"/>
      <c r="CQT68" s="8"/>
      <c r="CQU68" s="8"/>
      <c r="CQV68" s="8"/>
      <c r="CQW68" s="8"/>
      <c r="CQX68" s="8"/>
      <c r="CQY68" s="8"/>
      <c r="CQZ68" s="8"/>
      <c r="CRA68" s="8"/>
      <c r="CRB68" s="8"/>
      <c r="CRC68" s="8"/>
      <c r="CRD68" s="8"/>
      <c r="CRE68" s="8"/>
      <c r="CRF68" s="8"/>
      <c r="CRG68" s="8"/>
      <c r="CRH68" s="8"/>
      <c r="CRI68" s="8"/>
      <c r="CRJ68" s="8"/>
      <c r="CRK68" s="8"/>
      <c r="CRL68" s="8"/>
      <c r="CRM68" s="8"/>
      <c r="CRN68" s="8"/>
      <c r="CRO68" s="8"/>
      <c r="CRP68" s="8"/>
      <c r="CRQ68" s="8"/>
      <c r="CRR68" s="8"/>
      <c r="CRS68" s="8"/>
      <c r="CRT68" s="8"/>
      <c r="CRU68" s="8"/>
      <c r="CRV68" s="8"/>
      <c r="CRW68" s="8"/>
      <c r="CRX68" s="8"/>
      <c r="CRY68" s="8"/>
      <c r="CRZ68" s="8"/>
      <c r="CSA68" s="8"/>
      <c r="CSB68" s="8"/>
      <c r="CSC68" s="8"/>
      <c r="CSD68" s="8"/>
      <c r="CSE68" s="8"/>
      <c r="CSF68" s="8"/>
      <c r="CSG68" s="8"/>
      <c r="CSH68" s="8"/>
      <c r="CSI68" s="8"/>
      <c r="CSJ68" s="8"/>
      <c r="CSK68" s="8"/>
      <c r="CSL68" s="8"/>
      <c r="CSM68" s="8"/>
      <c r="CSN68" s="8"/>
      <c r="CSO68" s="8"/>
      <c r="CSP68" s="8"/>
      <c r="CSQ68" s="8"/>
      <c r="CSR68" s="8"/>
      <c r="CSS68" s="8"/>
      <c r="CST68" s="8"/>
      <c r="CSU68" s="8"/>
      <c r="CSV68" s="8"/>
      <c r="CSW68" s="8"/>
      <c r="CSX68" s="8"/>
      <c r="CSY68" s="8"/>
      <c r="CSZ68" s="8"/>
      <c r="CTA68" s="8"/>
      <c r="CTB68" s="8"/>
      <c r="CTC68" s="8"/>
      <c r="CTD68" s="8"/>
      <c r="CTE68" s="8"/>
      <c r="CTF68" s="8"/>
      <c r="CTG68" s="8"/>
      <c r="CTH68" s="8"/>
      <c r="CTI68" s="8"/>
      <c r="CTJ68" s="8"/>
      <c r="CTK68" s="8"/>
      <c r="CTL68" s="8"/>
      <c r="CTM68" s="8"/>
      <c r="CTN68" s="8"/>
      <c r="CTO68" s="8"/>
      <c r="CTP68" s="8"/>
      <c r="CTQ68" s="8"/>
      <c r="CTR68" s="8"/>
      <c r="CTS68" s="8"/>
      <c r="CTT68" s="8"/>
      <c r="CTU68" s="8"/>
      <c r="CTV68" s="8"/>
      <c r="CTW68" s="8"/>
      <c r="CTX68" s="8"/>
      <c r="CTY68" s="8"/>
      <c r="CTZ68" s="8"/>
      <c r="CUA68" s="8"/>
      <c r="CUB68" s="8"/>
      <c r="CUC68" s="8"/>
      <c r="CUD68" s="8"/>
      <c r="CUE68" s="8"/>
      <c r="CUF68" s="8"/>
      <c r="CUG68" s="8"/>
      <c r="CUH68" s="8"/>
      <c r="CUI68" s="8"/>
      <c r="CUJ68" s="8"/>
      <c r="CUK68" s="8"/>
      <c r="CUL68" s="8"/>
      <c r="CUM68" s="8"/>
      <c r="CUN68" s="8"/>
      <c r="CUO68" s="8"/>
      <c r="CUP68" s="8"/>
      <c r="CUQ68" s="8"/>
      <c r="CUR68" s="8"/>
      <c r="CUS68" s="8"/>
      <c r="CUT68" s="8"/>
      <c r="CUU68" s="8"/>
      <c r="CUV68" s="8"/>
      <c r="CUW68" s="8"/>
      <c r="CUX68" s="8"/>
      <c r="CUY68" s="8"/>
      <c r="CUZ68" s="8"/>
      <c r="CVA68" s="8"/>
      <c r="CVB68" s="8"/>
      <c r="CVC68" s="8"/>
      <c r="CVD68" s="8"/>
      <c r="CVE68" s="8"/>
      <c r="CVF68" s="8"/>
      <c r="CVG68" s="8"/>
      <c r="CVH68" s="8"/>
      <c r="CVI68" s="8"/>
      <c r="CVJ68" s="8"/>
      <c r="CVK68" s="8"/>
      <c r="CVL68" s="8"/>
      <c r="CVM68" s="8"/>
      <c r="CVN68" s="8"/>
      <c r="CVO68" s="8"/>
      <c r="CVP68" s="8"/>
      <c r="CVQ68" s="8"/>
      <c r="CVR68" s="8"/>
      <c r="CVS68" s="8"/>
      <c r="CVT68" s="8"/>
      <c r="CVU68" s="8"/>
      <c r="CVV68" s="8"/>
      <c r="CVW68" s="8"/>
      <c r="CVX68" s="8"/>
      <c r="CVY68" s="8"/>
      <c r="CVZ68" s="8"/>
      <c r="CWA68" s="8"/>
      <c r="CWB68" s="8"/>
      <c r="CWC68" s="8"/>
      <c r="CWD68" s="8"/>
      <c r="CWE68" s="8"/>
      <c r="CWF68" s="8"/>
      <c r="CWG68" s="8"/>
      <c r="CWH68" s="8"/>
      <c r="CWI68" s="8"/>
      <c r="CWJ68" s="8"/>
      <c r="CWK68" s="8"/>
      <c r="CWL68" s="8"/>
      <c r="CWM68" s="8"/>
      <c r="CWN68" s="8"/>
      <c r="CWO68" s="8"/>
      <c r="CWP68" s="8"/>
      <c r="CWQ68" s="8"/>
      <c r="CWR68" s="8"/>
      <c r="CWS68" s="8"/>
      <c r="CWT68" s="8"/>
      <c r="CWU68" s="8"/>
      <c r="CWV68" s="8"/>
      <c r="CWW68" s="8"/>
      <c r="CWX68" s="8"/>
      <c r="CWY68" s="8"/>
      <c r="CWZ68" s="8"/>
      <c r="CXA68" s="8"/>
      <c r="CXB68" s="8"/>
      <c r="CXC68" s="8"/>
      <c r="CXD68" s="8"/>
      <c r="CXE68" s="8"/>
      <c r="CXF68" s="8"/>
      <c r="CXG68" s="8"/>
      <c r="CXH68" s="8"/>
      <c r="CXI68" s="8"/>
      <c r="CXJ68" s="8"/>
      <c r="CXK68" s="8"/>
      <c r="CXL68" s="8"/>
      <c r="CXM68" s="8"/>
      <c r="CXN68" s="8"/>
      <c r="CXO68" s="8"/>
      <c r="CXP68" s="8"/>
      <c r="CXQ68" s="8"/>
      <c r="CXR68" s="8"/>
      <c r="CXS68" s="8"/>
      <c r="CXT68" s="8"/>
      <c r="CXU68" s="8"/>
      <c r="CXV68" s="8"/>
      <c r="CXW68" s="8"/>
      <c r="CXX68" s="8"/>
      <c r="CXY68" s="8"/>
      <c r="CXZ68" s="8"/>
      <c r="CYA68" s="8"/>
      <c r="CYB68" s="8"/>
      <c r="CYC68" s="8"/>
      <c r="CYD68" s="8"/>
      <c r="CYE68" s="8"/>
      <c r="CYF68" s="8"/>
      <c r="CYG68" s="8"/>
      <c r="CYH68" s="8"/>
      <c r="CYI68" s="8"/>
      <c r="CYJ68" s="8"/>
      <c r="CYK68" s="8"/>
      <c r="CYL68" s="8"/>
      <c r="CYM68" s="8"/>
      <c r="CYN68" s="8"/>
      <c r="CYO68" s="8"/>
      <c r="CYP68" s="8"/>
      <c r="CYQ68" s="8"/>
      <c r="CYR68" s="8"/>
      <c r="CYS68" s="8"/>
      <c r="CYT68" s="8"/>
      <c r="CYU68" s="8"/>
      <c r="CYV68" s="8"/>
      <c r="CYW68" s="8"/>
      <c r="CYX68" s="8"/>
      <c r="CYY68" s="8"/>
      <c r="CYZ68" s="8"/>
      <c r="CZA68" s="8"/>
      <c r="CZB68" s="8"/>
      <c r="CZC68" s="8"/>
      <c r="CZD68" s="8"/>
      <c r="CZE68" s="8"/>
      <c r="CZF68" s="8"/>
      <c r="CZG68" s="8"/>
      <c r="CZH68" s="8"/>
      <c r="CZI68" s="8"/>
      <c r="CZJ68" s="8"/>
      <c r="CZK68" s="8"/>
      <c r="CZL68" s="8"/>
      <c r="CZM68" s="8"/>
      <c r="CZN68" s="8"/>
      <c r="CZO68" s="8"/>
      <c r="CZP68" s="8"/>
      <c r="CZQ68" s="8"/>
      <c r="CZR68" s="8"/>
      <c r="CZS68" s="8"/>
      <c r="CZT68" s="8"/>
      <c r="CZU68" s="8"/>
      <c r="CZV68" s="8"/>
      <c r="CZW68" s="8"/>
      <c r="CZX68" s="8"/>
      <c r="CZY68" s="8"/>
      <c r="CZZ68" s="8"/>
      <c r="DAA68" s="8"/>
      <c r="DAB68" s="8"/>
      <c r="DAC68" s="8"/>
      <c r="DAD68" s="8"/>
      <c r="DAE68" s="8"/>
      <c r="DAF68" s="8"/>
      <c r="DAG68" s="8"/>
      <c r="DAH68" s="8"/>
      <c r="DAI68" s="8"/>
      <c r="DAJ68" s="8"/>
      <c r="DAK68" s="8"/>
      <c r="DAL68" s="8"/>
      <c r="DAM68" s="8"/>
      <c r="DAN68" s="8"/>
      <c r="DAO68" s="8"/>
      <c r="DAP68" s="8"/>
      <c r="DAQ68" s="8"/>
      <c r="DAR68" s="8"/>
      <c r="DAS68" s="8"/>
      <c r="DAT68" s="8"/>
      <c r="DAU68" s="8"/>
      <c r="DAV68" s="8"/>
      <c r="DAW68" s="8"/>
      <c r="DAX68" s="8"/>
      <c r="DAY68" s="8"/>
      <c r="DAZ68" s="8"/>
      <c r="DBA68" s="8"/>
      <c r="DBB68" s="8"/>
      <c r="DBC68" s="8"/>
      <c r="DBD68" s="8"/>
      <c r="DBE68" s="8"/>
      <c r="DBF68" s="8"/>
      <c r="DBG68" s="8"/>
      <c r="DBH68" s="8"/>
      <c r="DBI68" s="8"/>
      <c r="DBJ68" s="8"/>
      <c r="DBK68" s="8"/>
      <c r="DBL68" s="8"/>
      <c r="DBM68" s="8"/>
      <c r="DBN68" s="8"/>
      <c r="DBO68" s="8"/>
      <c r="DBP68" s="8"/>
      <c r="DBQ68" s="8"/>
      <c r="DBR68" s="8"/>
      <c r="DBS68" s="8"/>
      <c r="DBT68" s="8"/>
      <c r="DBU68" s="8"/>
      <c r="DBV68" s="8"/>
      <c r="DBW68" s="8"/>
      <c r="DBX68" s="8"/>
      <c r="DBY68" s="8"/>
      <c r="DBZ68" s="8"/>
      <c r="DCA68" s="8"/>
      <c r="DCB68" s="8"/>
      <c r="DCC68" s="8"/>
      <c r="DCD68" s="8"/>
      <c r="DCE68" s="8"/>
      <c r="DCF68" s="8"/>
      <c r="DCG68" s="8"/>
      <c r="DCH68" s="8"/>
      <c r="DCI68" s="8"/>
      <c r="DCJ68" s="8"/>
      <c r="DCK68" s="8"/>
      <c r="DCL68" s="8"/>
      <c r="DCM68" s="8"/>
      <c r="DCN68" s="8"/>
      <c r="DCO68" s="8"/>
      <c r="DCP68" s="8"/>
      <c r="DCQ68" s="8"/>
      <c r="DCR68" s="8"/>
      <c r="DCS68" s="8"/>
      <c r="DCT68" s="8"/>
      <c r="DCU68" s="8"/>
      <c r="DCV68" s="8"/>
      <c r="DCW68" s="8"/>
      <c r="DCX68" s="8"/>
      <c r="DCY68" s="8"/>
      <c r="DCZ68" s="8"/>
      <c r="DDA68" s="8"/>
      <c r="DDB68" s="8"/>
      <c r="DDC68" s="8"/>
      <c r="DDD68" s="8"/>
      <c r="DDE68" s="8"/>
      <c r="DDF68" s="8"/>
      <c r="DDG68" s="8"/>
      <c r="DDH68" s="8"/>
      <c r="DDI68" s="8"/>
      <c r="DDJ68" s="8"/>
      <c r="DDK68" s="8"/>
      <c r="DDL68" s="8"/>
      <c r="DDM68" s="8"/>
      <c r="DDN68" s="8"/>
      <c r="DDO68" s="8"/>
      <c r="DDP68" s="8"/>
      <c r="DDQ68" s="8"/>
      <c r="DDR68" s="8"/>
      <c r="DDS68" s="8"/>
      <c r="DDT68" s="8"/>
      <c r="DDU68" s="8"/>
      <c r="DDV68" s="8"/>
      <c r="DDW68" s="8"/>
      <c r="DDX68" s="8"/>
      <c r="DDY68" s="8"/>
      <c r="DDZ68" s="8"/>
      <c r="DEA68" s="8"/>
      <c r="DEB68" s="8"/>
      <c r="DEC68" s="8"/>
      <c r="DED68" s="8"/>
      <c r="DEE68" s="8"/>
      <c r="DEF68" s="8"/>
      <c r="DEG68" s="8"/>
      <c r="DEH68" s="8"/>
      <c r="DEI68" s="8"/>
      <c r="DEJ68" s="8"/>
      <c r="DEK68" s="8"/>
      <c r="DEL68" s="8"/>
      <c r="DEM68" s="8"/>
      <c r="DEN68" s="8"/>
      <c r="DEO68" s="8"/>
      <c r="DEP68" s="8"/>
      <c r="DEQ68" s="8"/>
      <c r="DER68" s="8"/>
      <c r="DES68" s="8"/>
      <c r="DET68" s="8"/>
      <c r="DEU68" s="8"/>
      <c r="DEV68" s="8"/>
      <c r="DEW68" s="8"/>
      <c r="DEX68" s="8"/>
      <c r="DEY68" s="8"/>
      <c r="DEZ68" s="8"/>
      <c r="DFA68" s="8"/>
      <c r="DFB68" s="8"/>
      <c r="DFC68" s="8"/>
      <c r="DFD68" s="8"/>
      <c r="DFE68" s="8"/>
      <c r="DFF68" s="8"/>
      <c r="DFG68" s="8"/>
      <c r="DFH68" s="8"/>
      <c r="DFI68" s="8"/>
      <c r="DFJ68" s="8"/>
      <c r="DFK68" s="8"/>
      <c r="DFL68" s="8"/>
      <c r="DFM68" s="8"/>
      <c r="DFN68" s="8"/>
      <c r="DFO68" s="8"/>
      <c r="DFP68" s="8"/>
      <c r="DFQ68" s="8"/>
      <c r="DFR68" s="8"/>
      <c r="DFS68" s="8"/>
      <c r="DFT68" s="8"/>
      <c r="DFU68" s="8"/>
      <c r="DFV68" s="8"/>
      <c r="DFW68" s="8"/>
      <c r="DFX68" s="8"/>
      <c r="DFY68" s="8"/>
      <c r="DFZ68" s="8"/>
      <c r="DGA68" s="8"/>
      <c r="DGB68" s="8"/>
      <c r="DGC68" s="8"/>
      <c r="DGD68" s="8"/>
      <c r="DGE68" s="8"/>
      <c r="DGF68" s="8"/>
      <c r="DGG68" s="8"/>
      <c r="DGH68" s="8"/>
      <c r="DGI68" s="8"/>
      <c r="DGJ68" s="8"/>
      <c r="DGK68" s="8"/>
      <c r="DGL68" s="8"/>
      <c r="DGM68" s="8"/>
      <c r="DGN68" s="8"/>
      <c r="DGO68" s="8"/>
      <c r="DGP68" s="8"/>
      <c r="DGQ68" s="8"/>
      <c r="DGR68" s="8"/>
      <c r="DGS68" s="8"/>
      <c r="DGT68" s="8"/>
      <c r="DGU68" s="8"/>
      <c r="DGV68" s="8"/>
      <c r="DGW68" s="8"/>
      <c r="DGX68" s="8"/>
      <c r="DGY68" s="8"/>
      <c r="DGZ68" s="8"/>
      <c r="DHA68" s="8"/>
      <c r="DHB68" s="8"/>
      <c r="DHC68" s="8"/>
      <c r="DHD68" s="8"/>
      <c r="DHE68" s="8"/>
      <c r="DHF68" s="8"/>
      <c r="DHG68" s="8"/>
      <c r="DHH68" s="8"/>
      <c r="DHI68" s="8"/>
      <c r="DHJ68" s="8"/>
      <c r="DHK68" s="8"/>
      <c r="DHL68" s="8"/>
      <c r="DHM68" s="8"/>
      <c r="DHN68" s="8"/>
      <c r="DHO68" s="8"/>
      <c r="DHP68" s="8"/>
      <c r="DHQ68" s="8"/>
      <c r="DHR68" s="8"/>
      <c r="DHS68" s="8"/>
      <c r="DHT68" s="8"/>
      <c r="DHU68" s="8"/>
      <c r="DHV68" s="8"/>
      <c r="DHW68" s="8"/>
      <c r="DHX68" s="8"/>
      <c r="DHY68" s="8"/>
      <c r="DHZ68" s="8"/>
      <c r="DIA68" s="8"/>
      <c r="DIB68" s="8"/>
      <c r="DIC68" s="8"/>
      <c r="DID68" s="8"/>
      <c r="DIE68" s="8"/>
      <c r="DIF68" s="8"/>
      <c r="DIG68" s="8"/>
      <c r="DIH68" s="8"/>
      <c r="DII68" s="8"/>
      <c r="DIJ68" s="8"/>
      <c r="DIK68" s="8"/>
      <c r="DIL68" s="8"/>
      <c r="DIM68" s="8"/>
      <c r="DIN68" s="8"/>
      <c r="DIO68" s="8"/>
      <c r="DIP68" s="8"/>
      <c r="DIQ68" s="8"/>
      <c r="DIR68" s="8"/>
      <c r="DIS68" s="8"/>
      <c r="DIT68" s="8"/>
      <c r="DIU68" s="8"/>
      <c r="DIV68" s="8"/>
      <c r="DIW68" s="8"/>
      <c r="DIX68" s="8"/>
      <c r="DIY68" s="8"/>
      <c r="DIZ68" s="8"/>
      <c r="DJA68" s="8"/>
      <c r="DJB68" s="8"/>
      <c r="DJC68" s="8"/>
      <c r="DJD68" s="8"/>
      <c r="DJE68" s="8"/>
      <c r="DJF68" s="8"/>
      <c r="DJG68" s="8"/>
      <c r="DJH68" s="8"/>
      <c r="DJI68" s="8"/>
      <c r="DJJ68" s="8"/>
      <c r="DJK68" s="8"/>
      <c r="DJL68" s="8"/>
      <c r="DJM68" s="8"/>
      <c r="DJN68" s="8"/>
      <c r="DJO68" s="8"/>
      <c r="DJP68" s="8"/>
      <c r="DJQ68" s="8"/>
      <c r="DJR68" s="8"/>
      <c r="DJS68" s="8"/>
      <c r="DJT68" s="8"/>
      <c r="DJU68" s="8"/>
      <c r="DJV68" s="8"/>
      <c r="DJW68" s="8"/>
      <c r="DJX68" s="8"/>
      <c r="DJY68" s="8"/>
      <c r="DJZ68" s="8"/>
      <c r="DKA68" s="8"/>
      <c r="DKB68" s="8"/>
      <c r="DKC68" s="8"/>
      <c r="DKD68" s="8"/>
      <c r="DKE68" s="8"/>
      <c r="DKF68" s="8"/>
      <c r="DKG68" s="8"/>
      <c r="DKH68" s="8"/>
      <c r="DKI68" s="8"/>
      <c r="DKJ68" s="8"/>
      <c r="DKK68" s="8"/>
      <c r="DKL68" s="8"/>
      <c r="DKM68" s="8"/>
      <c r="DKN68" s="8"/>
      <c r="DKO68" s="8"/>
      <c r="DKP68" s="8"/>
      <c r="DKQ68" s="8"/>
      <c r="DKR68" s="8"/>
      <c r="DKS68" s="8"/>
      <c r="DKT68" s="8"/>
      <c r="DKU68" s="8"/>
      <c r="DKV68" s="8"/>
      <c r="DKW68" s="8"/>
      <c r="DKX68" s="8"/>
      <c r="DKY68" s="8"/>
      <c r="DKZ68" s="8"/>
      <c r="DLA68" s="8"/>
      <c r="DLB68" s="8"/>
      <c r="DLC68" s="8"/>
      <c r="DLD68" s="8"/>
      <c r="DLE68" s="8"/>
      <c r="DLF68" s="8"/>
      <c r="DLG68" s="8"/>
      <c r="DLH68" s="8"/>
      <c r="DLI68" s="8"/>
      <c r="DLJ68" s="8"/>
      <c r="DLK68" s="8"/>
      <c r="DLL68" s="8"/>
      <c r="DLM68" s="8"/>
      <c r="DLN68" s="8"/>
      <c r="DLO68" s="8"/>
      <c r="DLP68" s="8"/>
      <c r="DLQ68" s="8"/>
      <c r="DLR68" s="8"/>
      <c r="DLS68" s="8"/>
      <c r="DLT68" s="8"/>
      <c r="DLU68" s="8"/>
      <c r="DLV68" s="8"/>
      <c r="DLW68" s="8"/>
      <c r="DLX68" s="8"/>
      <c r="DLY68" s="8"/>
      <c r="DLZ68" s="8"/>
      <c r="DMA68" s="8"/>
      <c r="DMB68" s="8"/>
      <c r="DMC68" s="8"/>
      <c r="DMD68" s="8"/>
      <c r="DME68" s="8"/>
      <c r="DMF68" s="8"/>
      <c r="DMG68" s="8"/>
      <c r="DMH68" s="8"/>
      <c r="DMI68" s="8"/>
      <c r="DMJ68" s="8"/>
      <c r="DMK68" s="8"/>
      <c r="DML68" s="8"/>
      <c r="DMM68" s="8"/>
      <c r="DMN68" s="8"/>
      <c r="DMO68" s="8"/>
      <c r="DMP68" s="8"/>
      <c r="DMQ68" s="8"/>
      <c r="DMR68" s="8"/>
      <c r="DMS68" s="8"/>
      <c r="DMT68" s="8"/>
      <c r="DMU68" s="8"/>
      <c r="DMV68" s="8"/>
      <c r="DMW68" s="8"/>
      <c r="DMX68" s="8"/>
      <c r="DMY68" s="8"/>
      <c r="DMZ68" s="8"/>
      <c r="DNA68" s="8"/>
      <c r="DNB68" s="8"/>
      <c r="DNC68" s="8"/>
      <c r="DND68" s="8"/>
      <c r="DNE68" s="8"/>
      <c r="DNF68" s="8"/>
      <c r="DNG68" s="8"/>
      <c r="DNH68" s="8"/>
      <c r="DNI68" s="8"/>
      <c r="DNJ68" s="8"/>
      <c r="DNK68" s="8"/>
      <c r="DNL68" s="8"/>
      <c r="DNM68" s="8"/>
      <c r="DNN68" s="8"/>
      <c r="DNO68" s="8"/>
      <c r="DNP68" s="8"/>
      <c r="DNQ68" s="8"/>
      <c r="DNR68" s="8"/>
      <c r="DNS68" s="8"/>
      <c r="DNT68" s="8"/>
      <c r="DNU68" s="8"/>
      <c r="DNV68" s="8"/>
      <c r="DNW68" s="8"/>
      <c r="DNX68" s="8"/>
      <c r="DNY68" s="8"/>
      <c r="DNZ68" s="8"/>
      <c r="DOA68" s="8"/>
      <c r="DOB68" s="8"/>
      <c r="DOC68" s="8"/>
      <c r="DOD68" s="8"/>
      <c r="DOE68" s="8"/>
      <c r="DOF68" s="8"/>
      <c r="DOG68" s="8"/>
      <c r="DOH68" s="8"/>
      <c r="DOI68" s="8"/>
      <c r="DOJ68" s="8"/>
      <c r="DOK68" s="8"/>
      <c r="DOL68" s="8"/>
      <c r="DOM68" s="8"/>
      <c r="DON68" s="8"/>
      <c r="DOO68" s="8"/>
      <c r="DOP68" s="8"/>
      <c r="DOQ68" s="8"/>
      <c r="DOR68" s="8"/>
      <c r="DOS68" s="8"/>
      <c r="DOT68" s="8"/>
      <c r="DOU68" s="8"/>
      <c r="DOV68" s="8"/>
      <c r="DOW68" s="8"/>
      <c r="DOX68" s="8"/>
      <c r="DOY68" s="8"/>
      <c r="DOZ68" s="8"/>
      <c r="DPA68" s="8"/>
      <c r="DPB68" s="8"/>
      <c r="DPC68" s="8"/>
      <c r="DPD68" s="8"/>
      <c r="DPE68" s="8"/>
      <c r="DPF68" s="8"/>
      <c r="DPG68" s="8"/>
      <c r="DPH68" s="8"/>
      <c r="DPI68" s="8"/>
      <c r="DPJ68" s="8"/>
      <c r="DPK68" s="8"/>
      <c r="DPL68" s="8"/>
      <c r="DPM68" s="8"/>
      <c r="DPN68" s="8"/>
      <c r="DPO68" s="8"/>
      <c r="DPP68" s="8"/>
      <c r="DPQ68" s="8"/>
      <c r="DPR68" s="8"/>
      <c r="DPS68" s="8"/>
      <c r="DPT68" s="8"/>
      <c r="DPU68" s="8"/>
      <c r="DPV68" s="8"/>
      <c r="DPW68" s="8"/>
      <c r="DPX68" s="8"/>
      <c r="DPY68" s="8"/>
      <c r="DPZ68" s="8"/>
      <c r="DQA68" s="8"/>
      <c r="DQB68" s="8"/>
      <c r="DQC68" s="8"/>
      <c r="DQD68" s="8"/>
      <c r="DQE68" s="8"/>
      <c r="DQF68" s="8"/>
      <c r="DQG68" s="8"/>
      <c r="DQH68" s="8"/>
      <c r="DQI68" s="8"/>
      <c r="DQJ68" s="8"/>
      <c r="DQK68" s="8"/>
      <c r="DQL68" s="8"/>
      <c r="DQM68" s="8"/>
      <c r="DQN68" s="8"/>
      <c r="DQO68" s="8"/>
      <c r="DQP68" s="8"/>
      <c r="DQQ68" s="8"/>
      <c r="DQR68" s="8"/>
      <c r="DQS68" s="8"/>
      <c r="DQT68" s="8"/>
      <c r="DQU68" s="8"/>
      <c r="DQV68" s="8"/>
      <c r="DQW68" s="8"/>
      <c r="DQX68" s="8"/>
      <c r="DQY68" s="8"/>
      <c r="DQZ68" s="8"/>
      <c r="DRA68" s="8"/>
      <c r="DRB68" s="8"/>
      <c r="DRC68" s="8"/>
      <c r="DRD68" s="8"/>
      <c r="DRE68" s="8"/>
      <c r="DRF68" s="8"/>
      <c r="DRG68" s="8"/>
      <c r="DRH68" s="8"/>
      <c r="DRI68" s="8"/>
      <c r="DRJ68" s="8"/>
      <c r="DRK68" s="8"/>
      <c r="DRL68" s="8"/>
      <c r="DRM68" s="8"/>
      <c r="DRN68" s="8"/>
      <c r="DRO68" s="8"/>
      <c r="DRP68" s="8"/>
      <c r="DRQ68" s="8"/>
      <c r="DRR68" s="8"/>
      <c r="DRS68" s="8"/>
      <c r="DRT68" s="8"/>
      <c r="DRU68" s="8"/>
      <c r="DRV68" s="8"/>
      <c r="DRW68" s="8"/>
      <c r="DRX68" s="8"/>
      <c r="DRY68" s="8"/>
      <c r="DRZ68" s="8"/>
      <c r="DSA68" s="8"/>
      <c r="DSB68" s="8"/>
      <c r="DSC68" s="8"/>
      <c r="DSD68" s="8"/>
      <c r="DSE68" s="8"/>
      <c r="DSF68" s="8"/>
      <c r="DSG68" s="8"/>
      <c r="DSH68" s="8"/>
      <c r="DSI68" s="8"/>
      <c r="DSJ68" s="8"/>
      <c r="DSK68" s="8"/>
      <c r="DSL68" s="8"/>
      <c r="DSM68" s="8"/>
      <c r="DSN68" s="8"/>
      <c r="DSO68" s="8"/>
      <c r="DSP68" s="8"/>
      <c r="DSQ68" s="8"/>
      <c r="DSR68" s="8"/>
      <c r="DSS68" s="8"/>
      <c r="DST68" s="8"/>
      <c r="DSU68" s="8"/>
      <c r="DSV68" s="8"/>
      <c r="DSW68" s="8"/>
      <c r="DSX68" s="8"/>
      <c r="DSY68" s="8"/>
      <c r="DSZ68" s="8"/>
      <c r="DTA68" s="8"/>
      <c r="DTB68" s="8"/>
      <c r="DTC68" s="8"/>
      <c r="DTD68" s="8"/>
      <c r="DTE68" s="8"/>
      <c r="DTF68" s="8"/>
      <c r="DTG68" s="8"/>
      <c r="DTH68" s="8"/>
      <c r="DTI68" s="8"/>
      <c r="DTJ68" s="8"/>
      <c r="DTK68" s="8"/>
      <c r="DTL68" s="8"/>
      <c r="DTM68" s="8"/>
      <c r="DTN68" s="8"/>
      <c r="DTO68" s="8"/>
      <c r="DTP68" s="8"/>
      <c r="DTQ68" s="8"/>
      <c r="DTR68" s="8"/>
      <c r="DTS68" s="8"/>
      <c r="DTT68" s="8"/>
      <c r="DTU68" s="8"/>
      <c r="DTV68" s="8"/>
      <c r="DTW68" s="8"/>
      <c r="DTX68" s="8"/>
      <c r="DTY68" s="8"/>
      <c r="DTZ68" s="8"/>
      <c r="DUA68" s="8"/>
      <c r="DUB68" s="8"/>
      <c r="DUC68" s="8"/>
      <c r="DUD68" s="8"/>
      <c r="DUE68" s="8"/>
      <c r="DUF68" s="8"/>
      <c r="DUG68" s="8"/>
      <c r="DUH68" s="8"/>
      <c r="DUI68" s="8"/>
      <c r="DUJ68" s="8"/>
      <c r="DUK68" s="8"/>
      <c r="DUL68" s="8"/>
      <c r="DUM68" s="8"/>
      <c r="DUN68" s="8"/>
      <c r="DUO68" s="8"/>
      <c r="DUP68" s="8"/>
      <c r="DUQ68" s="8"/>
      <c r="DUR68" s="8"/>
      <c r="DUS68" s="8"/>
      <c r="DUT68" s="8"/>
      <c r="DUU68" s="8"/>
      <c r="DUV68" s="8"/>
      <c r="DUW68" s="8"/>
      <c r="DUX68" s="8"/>
      <c r="DUY68" s="8"/>
      <c r="DUZ68" s="8"/>
      <c r="DVA68" s="8"/>
      <c r="DVB68" s="8"/>
      <c r="DVC68" s="8"/>
      <c r="DVD68" s="8"/>
      <c r="DVE68" s="8"/>
      <c r="DVF68" s="8"/>
      <c r="DVG68" s="8"/>
      <c r="DVH68" s="8"/>
      <c r="DVI68" s="8"/>
      <c r="DVJ68" s="8"/>
      <c r="DVK68" s="8"/>
      <c r="DVL68" s="8"/>
      <c r="DVM68" s="8"/>
      <c r="DVN68" s="8"/>
      <c r="DVO68" s="8"/>
      <c r="DVP68" s="8"/>
      <c r="DVQ68" s="8"/>
      <c r="DVR68" s="8"/>
      <c r="DVS68" s="8"/>
      <c r="DVT68" s="8"/>
      <c r="DVU68" s="8"/>
      <c r="DVV68" s="8"/>
      <c r="DVW68" s="8"/>
      <c r="DVX68" s="8"/>
      <c r="DVY68" s="8"/>
      <c r="DVZ68" s="8"/>
      <c r="DWA68" s="8"/>
      <c r="DWB68" s="8"/>
      <c r="DWC68" s="8"/>
      <c r="DWD68" s="8"/>
      <c r="DWE68" s="8"/>
      <c r="DWF68" s="8"/>
      <c r="DWG68" s="8"/>
      <c r="DWH68" s="8"/>
      <c r="DWI68" s="8"/>
      <c r="DWJ68" s="8"/>
      <c r="DWK68" s="8"/>
      <c r="DWL68" s="8"/>
      <c r="DWM68" s="8"/>
      <c r="DWN68" s="8"/>
      <c r="DWO68" s="8"/>
      <c r="DWP68" s="8"/>
      <c r="DWQ68" s="8"/>
      <c r="DWR68" s="8"/>
      <c r="DWS68" s="8"/>
      <c r="DWT68" s="8"/>
      <c r="DWU68" s="8"/>
      <c r="DWV68" s="8"/>
      <c r="DWW68" s="8"/>
      <c r="DWX68" s="8"/>
      <c r="DWY68" s="8"/>
      <c r="DWZ68" s="8"/>
      <c r="DXA68" s="8"/>
      <c r="DXB68" s="8"/>
      <c r="DXC68" s="8"/>
      <c r="DXD68" s="8"/>
      <c r="DXE68" s="8"/>
      <c r="DXF68" s="8"/>
      <c r="DXG68" s="8"/>
      <c r="DXH68" s="8"/>
      <c r="DXI68" s="8"/>
      <c r="DXJ68" s="8"/>
      <c r="DXK68" s="8"/>
      <c r="DXL68" s="8"/>
      <c r="DXM68" s="8"/>
      <c r="DXN68" s="8"/>
      <c r="DXO68" s="8"/>
      <c r="DXP68" s="8"/>
      <c r="DXQ68" s="8"/>
      <c r="DXR68" s="8"/>
      <c r="DXS68" s="8"/>
      <c r="DXT68" s="8"/>
      <c r="DXU68" s="8"/>
      <c r="DXV68" s="8"/>
      <c r="DXW68" s="8"/>
      <c r="DXX68" s="8"/>
      <c r="DXY68" s="8"/>
      <c r="DXZ68" s="8"/>
      <c r="DYA68" s="8"/>
      <c r="DYB68" s="8"/>
      <c r="DYC68" s="8"/>
      <c r="DYD68" s="8"/>
      <c r="DYE68" s="8"/>
      <c r="DYF68" s="8"/>
      <c r="DYG68" s="8"/>
      <c r="DYH68" s="8"/>
      <c r="DYI68" s="8"/>
      <c r="DYJ68" s="8"/>
      <c r="DYK68" s="8"/>
      <c r="DYL68" s="8"/>
      <c r="DYM68" s="8"/>
      <c r="DYN68" s="8"/>
      <c r="DYO68" s="8"/>
      <c r="DYP68" s="8"/>
      <c r="DYQ68" s="8"/>
      <c r="DYR68" s="8"/>
      <c r="DYS68" s="8"/>
      <c r="DYT68" s="8"/>
      <c r="DYU68" s="8"/>
      <c r="DYV68" s="8"/>
      <c r="DYW68" s="8"/>
      <c r="DYX68" s="8"/>
      <c r="DYY68" s="8"/>
      <c r="DYZ68" s="8"/>
      <c r="DZA68" s="8"/>
      <c r="DZB68" s="8"/>
      <c r="DZC68" s="8"/>
      <c r="DZD68" s="8"/>
      <c r="DZE68" s="8"/>
      <c r="DZF68" s="8"/>
      <c r="DZG68" s="8"/>
      <c r="DZH68" s="8"/>
      <c r="DZI68" s="8"/>
      <c r="DZJ68" s="8"/>
      <c r="DZK68" s="8"/>
      <c r="DZL68" s="8"/>
      <c r="DZM68" s="8"/>
      <c r="DZN68" s="8"/>
      <c r="DZO68" s="8"/>
      <c r="DZP68" s="8"/>
      <c r="DZQ68" s="8"/>
      <c r="DZR68" s="8"/>
      <c r="DZS68" s="8"/>
      <c r="DZT68" s="8"/>
      <c r="DZU68" s="8"/>
      <c r="DZV68" s="8"/>
      <c r="DZW68" s="8"/>
      <c r="DZX68" s="8"/>
      <c r="DZY68" s="8"/>
      <c r="DZZ68" s="8"/>
      <c r="EAA68" s="8"/>
      <c r="EAB68" s="8"/>
      <c r="EAC68" s="8"/>
      <c r="EAD68" s="8"/>
      <c r="EAE68" s="8"/>
      <c r="EAF68" s="8"/>
      <c r="EAG68" s="8"/>
      <c r="EAH68" s="8"/>
      <c r="EAI68" s="8"/>
      <c r="EAJ68" s="8"/>
      <c r="EAK68" s="8"/>
      <c r="EAL68" s="8"/>
      <c r="EAM68" s="8"/>
      <c r="EAN68" s="8"/>
      <c r="EAO68" s="8"/>
      <c r="EAP68" s="8"/>
      <c r="EAQ68" s="8"/>
      <c r="EAR68" s="8"/>
      <c r="EAS68" s="8"/>
      <c r="EAT68" s="8"/>
      <c r="EAU68" s="8"/>
      <c r="EAV68" s="8"/>
      <c r="EAW68" s="8"/>
      <c r="EAX68" s="8"/>
      <c r="EAY68" s="8"/>
      <c r="EAZ68" s="8"/>
      <c r="EBA68" s="8"/>
      <c r="EBB68" s="8"/>
      <c r="EBC68" s="8"/>
      <c r="EBD68" s="8"/>
      <c r="EBE68" s="8"/>
      <c r="EBF68" s="8"/>
      <c r="EBG68" s="8"/>
      <c r="EBH68" s="8"/>
      <c r="EBI68" s="8"/>
      <c r="EBJ68" s="8"/>
      <c r="EBK68" s="8"/>
      <c r="EBL68" s="8"/>
      <c r="EBM68" s="8"/>
      <c r="EBN68" s="8"/>
      <c r="EBO68" s="8"/>
      <c r="EBP68" s="8"/>
      <c r="EBQ68" s="8"/>
      <c r="EBR68" s="8"/>
      <c r="EBS68" s="8"/>
      <c r="EBT68" s="8"/>
      <c r="EBU68" s="8"/>
      <c r="EBV68" s="8"/>
      <c r="EBW68" s="8"/>
      <c r="EBX68" s="8"/>
      <c r="EBY68" s="8"/>
      <c r="EBZ68" s="8"/>
      <c r="ECA68" s="8"/>
      <c r="ECB68" s="8"/>
      <c r="ECC68" s="8"/>
      <c r="ECD68" s="8"/>
      <c r="ECE68" s="8"/>
      <c r="ECF68" s="8"/>
      <c r="ECG68" s="8"/>
      <c r="ECH68" s="8"/>
      <c r="ECI68" s="8"/>
      <c r="ECJ68" s="8"/>
      <c r="ECK68" s="8"/>
      <c r="ECL68" s="8"/>
      <c r="ECM68" s="8"/>
      <c r="ECN68" s="8"/>
      <c r="ECO68" s="8"/>
      <c r="ECP68" s="8"/>
      <c r="ECQ68" s="8"/>
      <c r="ECR68" s="8"/>
      <c r="ECS68" s="8"/>
      <c r="ECT68" s="8"/>
      <c r="ECU68" s="8"/>
      <c r="ECV68" s="8"/>
      <c r="ECW68" s="8"/>
      <c r="ECX68" s="8"/>
      <c r="ECY68" s="8"/>
      <c r="ECZ68" s="8"/>
      <c r="EDA68" s="8"/>
      <c r="EDB68" s="8"/>
      <c r="EDC68" s="8"/>
      <c r="EDD68" s="8"/>
      <c r="EDE68" s="8"/>
      <c r="EDF68" s="8"/>
      <c r="EDG68" s="8"/>
      <c r="EDH68" s="8"/>
      <c r="EDI68" s="8"/>
      <c r="EDJ68" s="8"/>
      <c r="EDK68" s="8"/>
      <c r="EDL68" s="8"/>
      <c r="EDM68" s="8"/>
      <c r="EDN68" s="8"/>
      <c r="EDO68" s="8"/>
      <c r="EDP68" s="8"/>
      <c r="EDQ68" s="8"/>
      <c r="EDR68" s="8"/>
      <c r="EDS68" s="8"/>
      <c r="EDT68" s="8"/>
      <c r="EDU68" s="8"/>
      <c r="EDV68" s="8"/>
      <c r="EDW68" s="8"/>
      <c r="EDX68" s="8"/>
      <c r="EDY68" s="8"/>
      <c r="EDZ68" s="8"/>
      <c r="EEA68" s="8"/>
      <c r="EEB68" s="8"/>
      <c r="EEC68" s="8"/>
      <c r="EED68" s="8"/>
      <c r="EEE68" s="8"/>
      <c r="EEF68" s="8"/>
      <c r="EEG68" s="8"/>
      <c r="EEH68" s="8"/>
      <c r="EEI68" s="8"/>
      <c r="EEJ68" s="8"/>
      <c r="EEK68" s="8"/>
      <c r="EEL68" s="8"/>
      <c r="EEM68" s="8"/>
      <c r="EEN68" s="8"/>
      <c r="EEO68" s="8"/>
      <c r="EEP68" s="8"/>
      <c r="EEQ68" s="8"/>
      <c r="EER68" s="8"/>
      <c r="EES68" s="8"/>
      <c r="EET68" s="8"/>
      <c r="EEU68" s="8"/>
      <c r="EEV68" s="8"/>
      <c r="EEW68" s="8"/>
      <c r="EEX68" s="8"/>
      <c r="EEY68" s="8"/>
      <c r="EEZ68" s="8"/>
      <c r="EFA68" s="8"/>
      <c r="EFB68" s="8"/>
      <c r="EFC68" s="8"/>
      <c r="EFD68" s="8"/>
      <c r="EFE68" s="8"/>
      <c r="EFF68" s="8"/>
      <c r="EFG68" s="8"/>
      <c r="EFH68" s="8"/>
      <c r="EFI68" s="8"/>
      <c r="EFJ68" s="8"/>
      <c r="EFK68" s="8"/>
      <c r="EFL68" s="8"/>
      <c r="EFM68" s="8"/>
      <c r="EFN68" s="8"/>
      <c r="EFO68" s="8"/>
      <c r="EFP68" s="8"/>
      <c r="EFQ68" s="8"/>
      <c r="EFR68" s="8"/>
      <c r="EFS68" s="8"/>
      <c r="EFT68" s="8"/>
      <c r="EFU68" s="8"/>
      <c r="EFV68" s="8"/>
      <c r="EFW68" s="8"/>
      <c r="EFX68" s="8"/>
      <c r="EFY68" s="8"/>
      <c r="EFZ68" s="8"/>
      <c r="EGA68" s="8"/>
      <c r="EGB68" s="8"/>
      <c r="EGC68" s="8"/>
      <c r="EGD68" s="8"/>
      <c r="EGE68" s="8"/>
      <c r="EGF68" s="8"/>
      <c r="EGG68" s="8"/>
      <c r="EGH68" s="8"/>
      <c r="EGI68" s="8"/>
      <c r="EGJ68" s="8"/>
      <c r="EGK68" s="8"/>
      <c r="EGL68" s="8"/>
      <c r="EGM68" s="8"/>
      <c r="EGN68" s="8"/>
      <c r="EGO68" s="8"/>
      <c r="EGP68" s="8"/>
      <c r="EGQ68" s="8"/>
      <c r="EGR68" s="8"/>
      <c r="EGS68" s="8"/>
      <c r="EGT68" s="8"/>
      <c r="EGU68" s="8"/>
      <c r="EGV68" s="8"/>
      <c r="EGW68" s="8"/>
      <c r="EGX68" s="8"/>
      <c r="EGY68" s="8"/>
      <c r="EGZ68" s="8"/>
      <c r="EHA68" s="8"/>
      <c r="EHB68" s="8"/>
      <c r="EHC68" s="8"/>
      <c r="EHD68" s="8"/>
      <c r="EHE68" s="8"/>
      <c r="EHF68" s="8"/>
      <c r="EHG68" s="8"/>
      <c r="EHH68" s="8"/>
      <c r="EHI68" s="8"/>
      <c r="EHJ68" s="8"/>
      <c r="EHK68" s="8"/>
      <c r="EHL68" s="8"/>
      <c r="EHM68" s="8"/>
      <c r="EHN68" s="8"/>
      <c r="EHO68" s="8"/>
      <c r="EHP68" s="8"/>
      <c r="EHQ68" s="8"/>
      <c r="EHR68" s="8"/>
      <c r="EHS68" s="8"/>
      <c r="EHT68" s="8"/>
      <c r="EHU68" s="8"/>
      <c r="EHV68" s="8"/>
      <c r="EHW68" s="8"/>
      <c r="EHX68" s="8"/>
      <c r="EHY68" s="8"/>
      <c r="EHZ68" s="8"/>
      <c r="EIA68" s="8"/>
      <c r="EIB68" s="8"/>
      <c r="EIC68" s="8"/>
      <c r="EID68" s="8"/>
      <c r="EIE68" s="8"/>
      <c r="EIF68" s="8"/>
      <c r="EIG68" s="8"/>
      <c r="EIH68" s="8"/>
      <c r="EII68" s="8"/>
      <c r="EIJ68" s="8"/>
      <c r="EIK68" s="8"/>
      <c r="EIL68" s="8"/>
      <c r="EIM68" s="8"/>
      <c r="EIN68" s="8"/>
      <c r="EIO68" s="8"/>
      <c r="EIP68" s="8"/>
      <c r="EIQ68" s="8"/>
      <c r="EIR68" s="8"/>
      <c r="EIS68" s="8"/>
      <c r="EIT68" s="8"/>
      <c r="EIU68" s="8"/>
      <c r="EIV68" s="8"/>
      <c r="EIW68" s="8"/>
      <c r="EIX68" s="8"/>
      <c r="EIY68" s="8"/>
      <c r="EIZ68" s="8"/>
      <c r="EJA68" s="8"/>
      <c r="EJB68" s="8"/>
      <c r="EJC68" s="8"/>
      <c r="EJD68" s="8"/>
      <c r="EJE68" s="8"/>
      <c r="EJF68" s="8"/>
      <c r="EJG68" s="8"/>
      <c r="EJH68" s="8"/>
      <c r="EJI68" s="8"/>
      <c r="EJJ68" s="8"/>
      <c r="EJK68" s="8"/>
      <c r="EJL68" s="8"/>
      <c r="EJM68" s="8"/>
      <c r="EJN68" s="8"/>
      <c r="EJO68" s="8"/>
      <c r="EJP68" s="8"/>
      <c r="EJQ68" s="8"/>
      <c r="EJR68" s="8"/>
      <c r="EJS68" s="8"/>
      <c r="EJT68" s="8"/>
      <c r="EJU68" s="8"/>
      <c r="EJV68" s="8"/>
      <c r="EJW68" s="8"/>
      <c r="EJX68" s="8"/>
      <c r="EJY68" s="8"/>
      <c r="EJZ68" s="8"/>
      <c r="EKA68" s="8"/>
      <c r="EKB68" s="8"/>
      <c r="EKC68" s="8"/>
      <c r="EKD68" s="8"/>
      <c r="EKE68" s="8"/>
      <c r="EKF68" s="8"/>
      <c r="EKG68" s="8"/>
      <c r="EKH68" s="8"/>
      <c r="EKI68" s="8"/>
      <c r="EKJ68" s="8"/>
      <c r="EKK68" s="8"/>
      <c r="EKL68" s="8"/>
      <c r="EKM68" s="8"/>
      <c r="EKN68" s="8"/>
      <c r="EKO68" s="8"/>
      <c r="EKP68" s="8"/>
      <c r="EKQ68" s="8"/>
      <c r="EKR68" s="8"/>
      <c r="EKS68" s="8"/>
      <c r="EKT68" s="8"/>
      <c r="EKU68" s="8"/>
      <c r="EKV68" s="8"/>
      <c r="EKW68" s="8"/>
      <c r="EKX68" s="8"/>
      <c r="EKY68" s="8"/>
      <c r="EKZ68" s="8"/>
      <c r="ELA68" s="8"/>
      <c r="ELB68" s="8"/>
      <c r="ELC68" s="8"/>
      <c r="ELD68" s="8"/>
      <c r="ELE68" s="8"/>
      <c r="ELF68" s="8"/>
      <c r="ELG68" s="8"/>
      <c r="ELH68" s="8"/>
      <c r="ELI68" s="8"/>
      <c r="ELJ68" s="8"/>
      <c r="ELK68" s="8"/>
      <c r="ELL68" s="8"/>
      <c r="ELM68" s="8"/>
      <c r="ELN68" s="8"/>
      <c r="ELO68" s="8"/>
      <c r="ELP68" s="8"/>
      <c r="ELQ68" s="8"/>
      <c r="ELR68" s="8"/>
      <c r="ELS68" s="8"/>
      <c r="ELT68" s="8"/>
      <c r="ELU68" s="8"/>
      <c r="ELV68" s="8"/>
      <c r="ELW68" s="8"/>
      <c r="ELX68" s="8"/>
      <c r="ELY68" s="8"/>
      <c r="ELZ68" s="8"/>
      <c r="EMA68" s="8"/>
      <c r="EMB68" s="8"/>
      <c r="EMC68" s="8"/>
      <c r="EMD68" s="8"/>
      <c r="EME68" s="8"/>
      <c r="EMF68" s="8"/>
      <c r="EMG68" s="8"/>
      <c r="EMH68" s="8"/>
      <c r="EMI68" s="8"/>
      <c r="EMJ68" s="8"/>
      <c r="EMK68" s="8"/>
      <c r="EML68" s="8"/>
      <c r="EMM68" s="8"/>
      <c r="EMN68" s="8"/>
      <c r="EMO68" s="8"/>
      <c r="EMP68" s="8"/>
      <c r="EMQ68" s="8"/>
      <c r="EMR68" s="8"/>
      <c r="EMS68" s="8"/>
      <c r="EMT68" s="8"/>
      <c r="EMU68" s="8"/>
      <c r="EMV68" s="8"/>
      <c r="EMW68" s="8"/>
      <c r="EMX68" s="8"/>
      <c r="EMY68" s="8"/>
      <c r="EMZ68" s="8"/>
      <c r="ENA68" s="8"/>
      <c r="ENB68" s="8"/>
      <c r="ENC68" s="8"/>
      <c r="END68" s="8"/>
      <c r="ENE68" s="8"/>
      <c r="ENF68" s="8"/>
      <c r="ENG68" s="8"/>
      <c r="ENH68" s="8"/>
      <c r="ENI68" s="8"/>
      <c r="ENJ68" s="8"/>
      <c r="ENK68" s="8"/>
      <c r="ENL68" s="8"/>
      <c r="ENM68" s="8"/>
      <c r="ENN68" s="8"/>
      <c r="ENO68" s="8"/>
      <c r="ENP68" s="8"/>
      <c r="ENQ68" s="8"/>
      <c r="ENR68" s="8"/>
      <c r="ENS68" s="8"/>
      <c r="ENT68" s="8"/>
      <c r="ENU68" s="8"/>
      <c r="ENV68" s="8"/>
      <c r="ENW68" s="8"/>
      <c r="ENX68" s="8"/>
      <c r="ENY68" s="8"/>
      <c r="ENZ68" s="8"/>
      <c r="EOA68" s="8"/>
      <c r="EOB68" s="8"/>
      <c r="EOC68" s="8"/>
      <c r="EOD68" s="8"/>
      <c r="EOE68" s="8"/>
      <c r="EOF68" s="8"/>
      <c r="EOG68" s="8"/>
      <c r="EOH68" s="8"/>
      <c r="EOI68" s="8"/>
      <c r="EOJ68" s="8"/>
      <c r="EOK68" s="8"/>
      <c r="EOL68" s="8"/>
      <c r="EOM68" s="8"/>
      <c r="EON68" s="8"/>
      <c r="EOO68" s="8"/>
      <c r="EOP68" s="8"/>
      <c r="EOQ68" s="8"/>
      <c r="EOR68" s="8"/>
      <c r="EOS68" s="8"/>
      <c r="EOT68" s="8"/>
      <c r="EOU68" s="8"/>
      <c r="EOV68" s="8"/>
      <c r="EOW68" s="8"/>
      <c r="EOX68" s="8"/>
      <c r="EOY68" s="8"/>
      <c r="EOZ68" s="8"/>
      <c r="EPA68" s="8"/>
      <c r="EPB68" s="8"/>
      <c r="EPC68" s="8"/>
      <c r="EPD68" s="8"/>
      <c r="EPE68" s="8"/>
      <c r="EPF68" s="8"/>
      <c r="EPG68" s="8"/>
      <c r="EPH68" s="8"/>
      <c r="EPI68" s="8"/>
      <c r="EPJ68" s="8"/>
      <c r="EPK68" s="8"/>
      <c r="EPL68" s="8"/>
      <c r="EPM68" s="8"/>
      <c r="EPN68" s="8"/>
      <c r="EPO68" s="8"/>
      <c r="EPP68" s="8"/>
      <c r="EPQ68" s="8"/>
      <c r="EPR68" s="8"/>
      <c r="EPS68" s="8"/>
      <c r="EPT68" s="8"/>
      <c r="EPU68" s="8"/>
      <c r="EPV68" s="8"/>
      <c r="EPW68" s="8"/>
      <c r="EPX68" s="8"/>
      <c r="EPY68" s="8"/>
      <c r="EPZ68" s="8"/>
      <c r="EQA68" s="8"/>
      <c r="EQB68" s="8"/>
      <c r="EQC68" s="8"/>
      <c r="EQD68" s="8"/>
      <c r="EQE68" s="8"/>
      <c r="EQF68" s="8"/>
      <c r="EQG68" s="8"/>
      <c r="EQH68" s="8"/>
      <c r="EQI68" s="8"/>
      <c r="EQJ68" s="8"/>
      <c r="EQK68" s="8"/>
      <c r="EQL68" s="8"/>
      <c r="EQM68" s="8"/>
      <c r="EQN68" s="8"/>
      <c r="EQO68" s="8"/>
      <c r="EQP68" s="8"/>
      <c r="EQQ68" s="8"/>
      <c r="EQR68" s="8"/>
      <c r="EQS68" s="8"/>
      <c r="EQT68" s="8"/>
      <c r="EQU68" s="8"/>
      <c r="EQV68" s="8"/>
      <c r="EQW68" s="8"/>
      <c r="EQX68" s="8"/>
      <c r="EQY68" s="8"/>
      <c r="EQZ68" s="8"/>
      <c r="ERA68" s="8"/>
      <c r="ERB68" s="8"/>
      <c r="ERC68" s="8"/>
      <c r="ERD68" s="8"/>
      <c r="ERE68" s="8"/>
      <c r="ERF68" s="8"/>
      <c r="ERG68" s="8"/>
      <c r="ERH68" s="8"/>
      <c r="ERI68" s="8"/>
      <c r="ERJ68" s="8"/>
      <c r="ERK68" s="8"/>
      <c r="ERL68" s="8"/>
      <c r="ERM68" s="8"/>
      <c r="ERN68" s="8"/>
      <c r="ERO68" s="8"/>
      <c r="ERP68" s="8"/>
      <c r="ERQ68" s="8"/>
      <c r="ERR68" s="8"/>
      <c r="ERS68" s="8"/>
      <c r="ERT68" s="8"/>
      <c r="ERU68" s="8"/>
      <c r="ERV68" s="8"/>
      <c r="ERW68" s="8"/>
      <c r="ERX68" s="8"/>
      <c r="ERY68" s="8"/>
      <c r="ERZ68" s="8"/>
      <c r="ESA68" s="8"/>
      <c r="ESB68" s="8"/>
      <c r="ESC68" s="8"/>
      <c r="ESD68" s="8"/>
      <c r="ESE68" s="8"/>
      <c r="ESF68" s="8"/>
      <c r="ESG68" s="8"/>
      <c r="ESH68" s="8"/>
      <c r="ESI68" s="8"/>
      <c r="ESJ68" s="8"/>
      <c r="ESK68" s="8"/>
      <c r="ESL68" s="8"/>
      <c r="ESM68" s="8"/>
      <c r="ESN68" s="8"/>
      <c r="ESO68" s="8"/>
      <c r="ESP68" s="8"/>
      <c r="ESQ68" s="8"/>
      <c r="ESR68" s="8"/>
      <c r="ESS68" s="8"/>
      <c r="EST68" s="8"/>
      <c r="ESU68" s="8"/>
      <c r="ESV68" s="8"/>
      <c r="ESW68" s="8"/>
      <c r="ESX68" s="8"/>
      <c r="ESY68" s="8"/>
      <c r="ESZ68" s="8"/>
      <c r="ETA68" s="8"/>
      <c r="ETB68" s="8"/>
      <c r="ETC68" s="8"/>
      <c r="ETD68" s="8"/>
      <c r="ETE68" s="8"/>
      <c r="ETF68" s="8"/>
      <c r="ETG68" s="8"/>
      <c r="ETH68" s="8"/>
      <c r="ETI68" s="8"/>
      <c r="ETJ68" s="8"/>
      <c r="ETK68" s="8"/>
      <c r="ETL68" s="8"/>
      <c r="ETM68" s="8"/>
      <c r="ETN68" s="8"/>
      <c r="ETO68" s="8"/>
      <c r="ETP68" s="8"/>
      <c r="ETQ68" s="8"/>
      <c r="ETR68" s="8"/>
      <c r="ETS68" s="8"/>
      <c r="ETT68" s="8"/>
      <c r="ETU68" s="8"/>
      <c r="ETV68" s="8"/>
      <c r="ETW68" s="8"/>
      <c r="ETX68" s="8"/>
      <c r="ETY68" s="8"/>
      <c r="ETZ68" s="8"/>
      <c r="EUA68" s="8"/>
      <c r="EUB68" s="8"/>
      <c r="EUC68" s="8"/>
      <c r="EUD68" s="8"/>
      <c r="EUE68" s="8"/>
      <c r="EUF68" s="8"/>
      <c r="EUG68" s="8"/>
      <c r="EUH68" s="8"/>
      <c r="EUI68" s="8"/>
      <c r="EUJ68" s="8"/>
      <c r="EUK68" s="8"/>
      <c r="EUL68" s="8"/>
      <c r="EUM68" s="8"/>
      <c r="EUN68" s="8"/>
      <c r="EUO68" s="8"/>
      <c r="EUP68" s="8"/>
      <c r="EUQ68" s="8"/>
      <c r="EUR68" s="8"/>
      <c r="EUS68" s="8"/>
      <c r="EUT68" s="8"/>
      <c r="EUU68" s="8"/>
      <c r="EUV68" s="8"/>
      <c r="EUW68" s="8"/>
      <c r="EUX68" s="8"/>
      <c r="EUY68" s="8"/>
      <c r="EUZ68" s="8"/>
      <c r="EVA68" s="8"/>
      <c r="EVB68" s="8"/>
      <c r="EVC68" s="8"/>
      <c r="EVD68" s="8"/>
      <c r="EVE68" s="8"/>
      <c r="EVF68" s="8"/>
      <c r="EVG68" s="8"/>
      <c r="EVH68" s="8"/>
      <c r="EVI68" s="8"/>
      <c r="EVJ68" s="8"/>
      <c r="EVK68" s="8"/>
      <c r="EVL68" s="8"/>
      <c r="EVM68" s="8"/>
      <c r="EVN68" s="8"/>
      <c r="EVO68" s="8"/>
      <c r="EVP68" s="8"/>
      <c r="EVQ68" s="8"/>
      <c r="EVR68" s="8"/>
      <c r="EVS68" s="8"/>
      <c r="EVT68" s="8"/>
      <c r="EVU68" s="8"/>
      <c r="EVV68" s="8"/>
      <c r="EVW68" s="8"/>
      <c r="EVX68" s="8"/>
      <c r="EVY68" s="8"/>
      <c r="EVZ68" s="8"/>
      <c r="EWA68" s="8"/>
      <c r="EWB68" s="8"/>
      <c r="EWC68" s="8"/>
      <c r="EWD68" s="8"/>
      <c r="EWE68" s="8"/>
      <c r="EWF68" s="8"/>
      <c r="EWG68" s="8"/>
      <c r="EWH68" s="8"/>
      <c r="EWI68" s="8"/>
      <c r="EWJ68" s="8"/>
      <c r="EWK68" s="8"/>
      <c r="EWL68" s="8"/>
      <c r="EWM68" s="8"/>
      <c r="EWN68" s="8"/>
      <c r="EWO68" s="8"/>
      <c r="EWP68" s="8"/>
      <c r="EWQ68" s="8"/>
      <c r="EWR68" s="8"/>
      <c r="EWS68" s="8"/>
      <c r="EWT68" s="8"/>
      <c r="EWU68" s="8"/>
      <c r="EWV68" s="8"/>
      <c r="EWW68" s="8"/>
      <c r="EWX68" s="8"/>
      <c r="EWY68" s="8"/>
      <c r="EWZ68" s="8"/>
      <c r="EXA68" s="8"/>
      <c r="EXB68" s="8"/>
      <c r="EXC68" s="8"/>
      <c r="EXD68" s="8"/>
      <c r="EXE68" s="8"/>
      <c r="EXF68" s="8"/>
      <c r="EXG68" s="8"/>
      <c r="EXH68" s="8"/>
      <c r="EXI68" s="8"/>
      <c r="EXJ68" s="8"/>
      <c r="EXK68" s="8"/>
      <c r="EXL68" s="8"/>
      <c r="EXM68" s="8"/>
      <c r="EXN68" s="8"/>
      <c r="EXO68" s="8"/>
      <c r="EXP68" s="8"/>
      <c r="EXQ68" s="8"/>
      <c r="EXR68" s="8"/>
      <c r="EXS68" s="8"/>
      <c r="EXT68" s="8"/>
      <c r="EXU68" s="8"/>
      <c r="EXV68" s="8"/>
      <c r="EXW68" s="8"/>
      <c r="EXX68" s="8"/>
      <c r="EXY68" s="8"/>
      <c r="EXZ68" s="8"/>
      <c r="EYA68" s="8"/>
      <c r="EYB68" s="8"/>
      <c r="EYC68" s="8"/>
      <c r="EYD68" s="8"/>
      <c r="EYE68" s="8"/>
      <c r="EYF68" s="8"/>
      <c r="EYG68" s="8"/>
      <c r="EYH68" s="8"/>
      <c r="EYI68" s="8"/>
      <c r="EYJ68" s="8"/>
      <c r="EYK68" s="8"/>
      <c r="EYL68" s="8"/>
      <c r="EYM68" s="8"/>
      <c r="EYN68" s="8"/>
      <c r="EYO68" s="8"/>
      <c r="EYP68" s="8"/>
      <c r="EYQ68" s="8"/>
      <c r="EYR68" s="8"/>
      <c r="EYS68" s="8"/>
      <c r="EYT68" s="8"/>
      <c r="EYU68" s="8"/>
      <c r="EYV68" s="8"/>
      <c r="EYW68" s="8"/>
      <c r="EYX68" s="8"/>
      <c r="EYY68" s="8"/>
      <c r="EYZ68" s="8"/>
      <c r="EZA68" s="8"/>
      <c r="EZB68" s="8"/>
      <c r="EZC68" s="8"/>
      <c r="EZD68" s="8"/>
      <c r="EZE68" s="8"/>
      <c r="EZF68" s="8"/>
      <c r="EZG68" s="8"/>
      <c r="EZH68" s="8"/>
      <c r="EZI68" s="8"/>
      <c r="EZJ68" s="8"/>
      <c r="EZK68" s="8"/>
      <c r="EZL68" s="8"/>
      <c r="EZM68" s="8"/>
      <c r="EZN68" s="8"/>
      <c r="EZO68" s="8"/>
      <c r="EZP68" s="8"/>
      <c r="EZQ68" s="8"/>
      <c r="EZR68" s="8"/>
      <c r="EZS68" s="8"/>
      <c r="EZT68" s="8"/>
      <c r="EZU68" s="8"/>
      <c r="EZV68" s="8"/>
      <c r="EZW68" s="8"/>
      <c r="EZX68" s="8"/>
      <c r="EZY68" s="8"/>
      <c r="EZZ68" s="8"/>
      <c r="FAA68" s="8"/>
      <c r="FAB68" s="8"/>
      <c r="FAC68" s="8"/>
      <c r="FAD68" s="8"/>
      <c r="FAE68" s="8"/>
      <c r="FAF68" s="8"/>
      <c r="FAG68" s="8"/>
      <c r="FAH68" s="8"/>
      <c r="FAI68" s="8"/>
      <c r="FAJ68" s="8"/>
      <c r="FAK68" s="8"/>
      <c r="FAL68" s="8"/>
      <c r="FAM68" s="8"/>
      <c r="FAN68" s="8"/>
      <c r="FAO68" s="8"/>
      <c r="FAP68" s="8"/>
      <c r="FAQ68" s="8"/>
      <c r="FAR68" s="8"/>
      <c r="FAS68" s="8"/>
      <c r="FAT68" s="8"/>
      <c r="FAU68" s="8"/>
      <c r="FAV68" s="8"/>
      <c r="FAW68" s="8"/>
      <c r="FAX68" s="8"/>
      <c r="FAY68" s="8"/>
      <c r="FAZ68" s="8"/>
      <c r="FBA68" s="8"/>
      <c r="FBB68" s="8"/>
      <c r="FBC68" s="8"/>
      <c r="FBD68" s="8"/>
      <c r="FBE68" s="8"/>
      <c r="FBF68" s="8"/>
      <c r="FBG68" s="8"/>
      <c r="FBH68" s="8"/>
      <c r="FBI68" s="8"/>
      <c r="FBJ68" s="8"/>
      <c r="FBK68" s="8"/>
      <c r="FBL68" s="8"/>
      <c r="FBM68" s="8"/>
      <c r="FBN68" s="8"/>
      <c r="FBO68" s="8"/>
      <c r="FBP68" s="8"/>
      <c r="FBQ68" s="8"/>
      <c r="FBR68" s="8"/>
      <c r="FBS68" s="8"/>
      <c r="FBT68" s="8"/>
      <c r="FBU68" s="8"/>
      <c r="FBV68" s="8"/>
      <c r="FBW68" s="8"/>
      <c r="FBX68" s="8"/>
      <c r="FBY68" s="8"/>
      <c r="FBZ68" s="8"/>
      <c r="FCA68" s="8"/>
      <c r="FCB68" s="8"/>
      <c r="FCC68" s="8"/>
      <c r="FCD68" s="8"/>
      <c r="FCE68" s="8"/>
      <c r="FCF68" s="8"/>
      <c r="FCG68" s="8"/>
      <c r="FCH68" s="8"/>
      <c r="FCI68" s="8"/>
      <c r="FCJ68" s="8"/>
      <c r="FCK68" s="8"/>
      <c r="FCL68" s="8"/>
      <c r="FCM68" s="8"/>
      <c r="FCN68" s="8"/>
      <c r="FCO68" s="8"/>
      <c r="FCP68" s="8"/>
      <c r="FCQ68" s="8"/>
      <c r="FCR68" s="8"/>
      <c r="FCS68" s="8"/>
      <c r="FCT68" s="8"/>
      <c r="FCU68" s="8"/>
      <c r="FCV68" s="8"/>
      <c r="FCW68" s="8"/>
      <c r="FCX68" s="8"/>
      <c r="FCY68" s="8"/>
      <c r="FCZ68" s="8"/>
      <c r="FDA68" s="8"/>
      <c r="FDB68" s="8"/>
      <c r="FDC68" s="8"/>
      <c r="FDD68" s="8"/>
      <c r="FDE68" s="8"/>
      <c r="FDF68" s="8"/>
      <c r="FDG68" s="8"/>
      <c r="FDH68" s="8"/>
      <c r="FDI68" s="8"/>
      <c r="FDJ68" s="8"/>
      <c r="FDK68" s="8"/>
      <c r="FDL68" s="8"/>
      <c r="FDM68" s="8"/>
      <c r="FDN68" s="8"/>
      <c r="FDO68" s="8"/>
      <c r="FDP68" s="8"/>
      <c r="FDQ68" s="8"/>
      <c r="FDR68" s="8"/>
      <c r="FDS68" s="8"/>
      <c r="FDT68" s="8"/>
      <c r="FDU68" s="8"/>
      <c r="FDV68" s="8"/>
      <c r="FDW68" s="8"/>
      <c r="FDX68" s="8"/>
      <c r="FDY68" s="8"/>
      <c r="FDZ68" s="8"/>
      <c r="FEA68" s="8"/>
      <c r="FEB68" s="8"/>
      <c r="FEC68" s="8"/>
      <c r="FED68" s="8"/>
      <c r="FEE68" s="8"/>
      <c r="FEF68" s="8"/>
      <c r="FEG68" s="8"/>
      <c r="FEH68" s="8"/>
      <c r="FEI68" s="8"/>
      <c r="FEJ68" s="8"/>
      <c r="FEK68" s="8"/>
      <c r="FEL68" s="8"/>
      <c r="FEM68" s="8"/>
      <c r="FEN68" s="8"/>
      <c r="FEO68" s="8"/>
      <c r="FEP68" s="8"/>
      <c r="FEQ68" s="8"/>
      <c r="FER68" s="8"/>
      <c r="FES68" s="8"/>
      <c r="FET68" s="8"/>
      <c r="FEU68" s="8"/>
      <c r="FEV68" s="8"/>
      <c r="FEW68" s="8"/>
      <c r="FEX68" s="8"/>
      <c r="FEY68" s="8"/>
      <c r="FEZ68" s="8"/>
      <c r="FFA68" s="8"/>
      <c r="FFB68" s="8"/>
      <c r="FFC68" s="8"/>
      <c r="FFD68" s="8"/>
      <c r="FFE68" s="8"/>
      <c r="FFF68" s="8"/>
      <c r="FFG68" s="8"/>
      <c r="FFH68" s="8"/>
      <c r="FFI68" s="8"/>
      <c r="FFJ68" s="8"/>
      <c r="FFK68" s="8"/>
      <c r="FFL68" s="8"/>
      <c r="FFM68" s="8"/>
      <c r="FFN68" s="8"/>
      <c r="FFO68" s="8"/>
      <c r="FFP68" s="8"/>
      <c r="FFQ68" s="8"/>
      <c r="FFR68" s="8"/>
      <c r="FFS68" s="8"/>
      <c r="FFT68" s="8"/>
      <c r="FFU68" s="8"/>
      <c r="FFV68" s="8"/>
      <c r="FFW68" s="8"/>
      <c r="FFX68" s="8"/>
      <c r="FFY68" s="8"/>
      <c r="FFZ68" s="8"/>
      <c r="FGA68" s="8"/>
      <c r="FGB68" s="8"/>
      <c r="FGC68" s="8"/>
      <c r="FGD68" s="8"/>
      <c r="FGE68" s="8"/>
      <c r="FGF68" s="8"/>
      <c r="FGG68" s="8"/>
      <c r="FGH68" s="8"/>
      <c r="FGI68" s="8"/>
      <c r="FGJ68" s="8"/>
      <c r="FGK68" s="8"/>
      <c r="FGL68" s="8"/>
      <c r="FGM68" s="8"/>
      <c r="FGN68" s="8"/>
      <c r="FGO68" s="8"/>
      <c r="FGP68" s="8"/>
      <c r="FGQ68" s="8"/>
      <c r="FGR68" s="8"/>
      <c r="FGS68" s="8"/>
      <c r="FGT68" s="8"/>
      <c r="FGU68" s="8"/>
      <c r="FGV68" s="8"/>
      <c r="FGW68" s="8"/>
      <c r="FGX68" s="8"/>
      <c r="FGY68" s="8"/>
      <c r="FGZ68" s="8"/>
      <c r="FHA68" s="8"/>
      <c r="FHB68" s="8"/>
      <c r="FHC68" s="8"/>
      <c r="FHD68" s="8"/>
      <c r="FHE68" s="8"/>
      <c r="FHF68" s="8"/>
      <c r="FHG68" s="8"/>
      <c r="FHH68" s="8"/>
      <c r="FHI68" s="8"/>
      <c r="FHJ68" s="8"/>
      <c r="FHK68" s="8"/>
      <c r="FHL68" s="8"/>
      <c r="FHM68" s="8"/>
      <c r="FHN68" s="8"/>
      <c r="FHO68" s="8"/>
      <c r="FHP68" s="8"/>
      <c r="FHQ68" s="8"/>
      <c r="FHR68" s="8"/>
      <c r="FHS68" s="8"/>
      <c r="FHT68" s="8"/>
      <c r="FHU68" s="8"/>
      <c r="FHV68" s="8"/>
      <c r="FHW68" s="8"/>
      <c r="FHX68" s="8"/>
      <c r="FHY68" s="8"/>
      <c r="FHZ68" s="8"/>
      <c r="FIA68" s="8"/>
      <c r="FIB68" s="8"/>
      <c r="FIC68" s="8"/>
      <c r="FID68" s="8"/>
      <c r="FIE68" s="8"/>
      <c r="FIF68" s="8"/>
      <c r="FIG68" s="8"/>
      <c r="FIH68" s="8"/>
      <c r="FII68" s="8"/>
      <c r="FIJ68" s="8"/>
      <c r="FIK68" s="8"/>
      <c r="FIL68" s="8"/>
      <c r="FIM68" s="8"/>
      <c r="FIN68" s="8"/>
      <c r="FIO68" s="8"/>
      <c r="FIP68" s="8"/>
      <c r="FIQ68" s="8"/>
      <c r="FIR68" s="8"/>
      <c r="FIS68" s="8"/>
      <c r="FIT68" s="8"/>
      <c r="FIU68" s="8"/>
      <c r="FIV68" s="8"/>
      <c r="FIW68" s="8"/>
      <c r="FIX68" s="8"/>
      <c r="FIY68" s="8"/>
      <c r="FIZ68" s="8"/>
      <c r="FJA68" s="8"/>
      <c r="FJB68" s="8"/>
      <c r="FJC68" s="8"/>
      <c r="FJD68" s="8"/>
      <c r="FJE68" s="8"/>
      <c r="FJF68" s="8"/>
      <c r="FJG68" s="8"/>
      <c r="FJH68" s="8"/>
      <c r="FJI68" s="8"/>
      <c r="FJJ68" s="8"/>
      <c r="FJK68" s="8"/>
      <c r="FJL68" s="8"/>
      <c r="FJM68" s="8"/>
      <c r="FJN68" s="8"/>
      <c r="FJO68" s="8"/>
      <c r="FJP68" s="8"/>
      <c r="FJQ68" s="8"/>
      <c r="FJR68" s="8"/>
      <c r="FJS68" s="8"/>
      <c r="FJT68" s="8"/>
      <c r="FJU68" s="8"/>
      <c r="FJV68" s="8"/>
      <c r="FJW68" s="8"/>
      <c r="FJX68" s="8"/>
      <c r="FJY68" s="8"/>
      <c r="FJZ68" s="8"/>
      <c r="FKA68" s="8"/>
      <c r="FKB68" s="8"/>
      <c r="FKC68" s="8"/>
      <c r="FKD68" s="8"/>
      <c r="FKE68" s="8"/>
      <c r="FKF68" s="8"/>
      <c r="FKG68" s="8"/>
      <c r="FKH68" s="8"/>
      <c r="FKI68" s="8"/>
      <c r="FKJ68" s="8"/>
      <c r="FKK68" s="8"/>
      <c r="FKL68" s="8"/>
      <c r="FKM68" s="8"/>
      <c r="FKN68" s="8"/>
      <c r="FKO68" s="8"/>
      <c r="FKP68" s="8"/>
      <c r="FKQ68" s="8"/>
      <c r="FKR68" s="8"/>
      <c r="FKS68" s="8"/>
      <c r="FKT68" s="8"/>
      <c r="FKU68" s="8"/>
      <c r="FKV68" s="8"/>
      <c r="FKW68" s="8"/>
      <c r="FKX68" s="8"/>
      <c r="FKY68" s="8"/>
      <c r="FKZ68" s="8"/>
      <c r="FLA68" s="8"/>
      <c r="FLB68" s="8"/>
      <c r="FLC68" s="8"/>
      <c r="FLD68" s="8"/>
      <c r="FLE68" s="8"/>
      <c r="FLF68" s="8"/>
      <c r="FLG68" s="8"/>
      <c r="FLH68" s="8"/>
      <c r="FLI68" s="8"/>
      <c r="FLJ68" s="8"/>
      <c r="FLK68" s="8"/>
      <c r="FLL68" s="8"/>
      <c r="FLM68" s="8"/>
      <c r="FLN68" s="8"/>
      <c r="FLO68" s="8"/>
      <c r="FLP68" s="8"/>
      <c r="FLQ68" s="8"/>
      <c r="FLR68" s="8"/>
      <c r="FLS68" s="8"/>
      <c r="FLT68" s="8"/>
      <c r="FLU68" s="8"/>
      <c r="FLV68" s="8"/>
      <c r="FLW68" s="8"/>
      <c r="FLX68" s="8"/>
      <c r="FLY68" s="8"/>
      <c r="FLZ68" s="8"/>
      <c r="FMA68" s="8"/>
      <c r="FMB68" s="8"/>
      <c r="FMC68" s="8"/>
      <c r="FMD68" s="8"/>
      <c r="FME68" s="8"/>
      <c r="FMF68" s="8"/>
      <c r="FMG68" s="8"/>
      <c r="FMH68" s="8"/>
      <c r="FMI68" s="8"/>
      <c r="FMJ68" s="8"/>
      <c r="FMK68" s="8"/>
      <c r="FML68" s="8"/>
      <c r="FMM68" s="8"/>
      <c r="FMN68" s="8"/>
      <c r="FMO68" s="8"/>
      <c r="FMP68" s="8"/>
      <c r="FMQ68" s="8"/>
      <c r="FMR68" s="8"/>
      <c r="FMS68" s="8"/>
      <c r="FMT68" s="8"/>
      <c r="FMU68" s="8"/>
      <c r="FMV68" s="8"/>
      <c r="FMW68" s="8"/>
      <c r="FMX68" s="8"/>
      <c r="FMY68" s="8"/>
      <c r="FMZ68" s="8"/>
      <c r="FNA68" s="8"/>
      <c r="FNB68" s="8"/>
      <c r="FNC68" s="8"/>
      <c r="FND68" s="8"/>
      <c r="FNE68" s="8"/>
      <c r="FNF68" s="8"/>
      <c r="FNG68" s="8"/>
      <c r="FNH68" s="8"/>
      <c r="FNI68" s="8"/>
      <c r="FNJ68" s="8"/>
      <c r="FNK68" s="8"/>
      <c r="FNL68" s="8"/>
      <c r="FNM68" s="8"/>
      <c r="FNN68" s="8"/>
      <c r="FNO68" s="8"/>
      <c r="FNP68" s="8"/>
      <c r="FNQ68" s="8"/>
      <c r="FNR68" s="8"/>
      <c r="FNS68" s="8"/>
      <c r="FNT68" s="8"/>
      <c r="FNU68" s="8"/>
      <c r="FNV68" s="8"/>
      <c r="FNW68" s="8"/>
      <c r="FNX68" s="8"/>
      <c r="FNY68" s="8"/>
      <c r="FNZ68" s="8"/>
      <c r="FOA68" s="8"/>
      <c r="FOB68" s="8"/>
      <c r="FOC68" s="8"/>
      <c r="FOD68" s="8"/>
      <c r="FOE68" s="8"/>
      <c r="FOF68" s="8"/>
      <c r="FOG68" s="8"/>
      <c r="FOH68" s="8"/>
      <c r="FOI68" s="8"/>
      <c r="FOJ68" s="8"/>
      <c r="FOK68" s="8"/>
      <c r="FOL68" s="8"/>
      <c r="FOM68" s="8"/>
      <c r="FON68" s="8"/>
      <c r="FOO68" s="8"/>
      <c r="FOP68" s="8"/>
      <c r="FOQ68" s="8"/>
      <c r="FOR68" s="8"/>
      <c r="FOS68" s="8"/>
      <c r="FOT68" s="8"/>
      <c r="FOU68" s="8"/>
      <c r="FOV68" s="8"/>
      <c r="FOW68" s="8"/>
      <c r="FOX68" s="8"/>
      <c r="FOY68" s="8"/>
      <c r="FOZ68" s="8"/>
      <c r="FPA68" s="8"/>
      <c r="FPB68" s="8"/>
      <c r="FPC68" s="8"/>
      <c r="FPD68" s="8"/>
      <c r="FPE68" s="8"/>
      <c r="FPF68" s="8"/>
      <c r="FPG68" s="8"/>
      <c r="FPH68" s="8"/>
      <c r="FPI68" s="8"/>
      <c r="FPJ68" s="8"/>
      <c r="FPK68" s="8"/>
      <c r="FPL68" s="8"/>
      <c r="FPM68" s="8"/>
      <c r="FPN68" s="8"/>
      <c r="FPO68" s="8"/>
      <c r="FPP68" s="8"/>
      <c r="FPQ68" s="8"/>
      <c r="FPR68" s="8"/>
      <c r="FPS68" s="8"/>
      <c r="FPT68" s="8"/>
      <c r="FPU68" s="8"/>
      <c r="FPV68" s="8"/>
      <c r="FPW68" s="8"/>
      <c r="FPX68" s="8"/>
      <c r="FPY68" s="8"/>
      <c r="FPZ68" s="8"/>
      <c r="FQA68" s="8"/>
      <c r="FQB68" s="8"/>
      <c r="FQC68" s="8"/>
      <c r="FQD68" s="8"/>
      <c r="FQE68" s="8"/>
      <c r="FQF68" s="8"/>
      <c r="FQG68" s="8"/>
      <c r="FQH68" s="8"/>
      <c r="FQI68" s="8"/>
      <c r="FQJ68" s="8"/>
      <c r="FQK68" s="8"/>
      <c r="FQL68" s="8"/>
      <c r="FQM68" s="8"/>
      <c r="FQN68" s="8"/>
      <c r="FQO68" s="8"/>
      <c r="FQP68" s="8"/>
      <c r="FQQ68" s="8"/>
      <c r="FQR68" s="8"/>
      <c r="FQS68" s="8"/>
      <c r="FQT68" s="8"/>
      <c r="FQU68" s="8"/>
      <c r="FQV68" s="8"/>
      <c r="FQW68" s="8"/>
      <c r="FQX68" s="8"/>
      <c r="FQY68" s="8"/>
      <c r="FQZ68" s="8"/>
      <c r="FRA68" s="8"/>
      <c r="FRB68" s="8"/>
      <c r="FRC68" s="8"/>
      <c r="FRD68" s="8"/>
      <c r="FRE68" s="8"/>
      <c r="FRF68" s="8"/>
      <c r="FRG68" s="8"/>
      <c r="FRH68" s="8"/>
      <c r="FRI68" s="8"/>
      <c r="FRJ68" s="8"/>
      <c r="FRK68" s="8"/>
      <c r="FRL68" s="8"/>
      <c r="FRM68" s="8"/>
      <c r="FRN68" s="8"/>
      <c r="FRO68" s="8"/>
      <c r="FRP68" s="8"/>
      <c r="FRQ68" s="8"/>
      <c r="FRR68" s="8"/>
      <c r="FRS68" s="8"/>
      <c r="FRT68" s="8"/>
      <c r="FRU68" s="8"/>
      <c r="FRV68" s="8"/>
      <c r="FRW68" s="8"/>
      <c r="FRX68" s="8"/>
      <c r="FRY68" s="8"/>
      <c r="FRZ68" s="8"/>
      <c r="FSA68" s="8"/>
      <c r="FSB68" s="8"/>
      <c r="FSC68" s="8"/>
      <c r="FSD68" s="8"/>
      <c r="FSE68" s="8"/>
      <c r="FSF68" s="8"/>
      <c r="FSG68" s="8"/>
      <c r="FSH68" s="8"/>
      <c r="FSI68" s="8"/>
      <c r="FSJ68" s="8"/>
      <c r="FSK68" s="8"/>
      <c r="FSL68" s="8"/>
      <c r="FSM68" s="8"/>
      <c r="FSN68" s="8"/>
      <c r="FSO68" s="8"/>
      <c r="FSP68" s="8"/>
      <c r="FSQ68" s="8"/>
      <c r="FSR68" s="8"/>
      <c r="FSS68" s="8"/>
      <c r="FST68" s="8"/>
      <c r="FSU68" s="8"/>
      <c r="FSV68" s="8"/>
      <c r="FSW68" s="8"/>
      <c r="FSX68" s="8"/>
      <c r="FSY68" s="8"/>
      <c r="FSZ68" s="8"/>
      <c r="FTA68" s="8"/>
      <c r="FTB68" s="8"/>
      <c r="FTC68" s="8"/>
      <c r="FTD68" s="8"/>
      <c r="FTE68" s="8"/>
      <c r="FTF68" s="8"/>
      <c r="FTG68" s="8"/>
      <c r="FTH68" s="8"/>
      <c r="FTI68" s="8"/>
      <c r="FTJ68" s="8"/>
      <c r="FTK68" s="8"/>
      <c r="FTL68" s="8"/>
      <c r="FTM68" s="8"/>
      <c r="FTN68" s="8"/>
      <c r="FTO68" s="8"/>
      <c r="FTP68" s="8"/>
      <c r="FTQ68" s="8"/>
      <c r="FTR68" s="8"/>
      <c r="FTS68" s="8"/>
      <c r="FTT68" s="8"/>
      <c r="FTU68" s="8"/>
      <c r="FTV68" s="8"/>
      <c r="FTW68" s="8"/>
      <c r="FTX68" s="8"/>
      <c r="FTY68" s="8"/>
      <c r="FTZ68" s="8"/>
      <c r="FUA68" s="8"/>
      <c r="FUB68" s="8"/>
      <c r="FUC68" s="8"/>
      <c r="FUD68" s="8"/>
      <c r="FUE68" s="8"/>
      <c r="FUF68" s="8"/>
      <c r="FUG68" s="8"/>
      <c r="FUH68" s="8"/>
      <c r="FUI68" s="8"/>
      <c r="FUJ68" s="8"/>
      <c r="FUK68" s="8"/>
      <c r="FUL68" s="8"/>
      <c r="FUM68" s="8"/>
      <c r="FUN68" s="8"/>
      <c r="FUO68" s="8"/>
      <c r="FUP68" s="8"/>
      <c r="FUQ68" s="8"/>
      <c r="FUR68" s="8"/>
      <c r="FUS68" s="8"/>
      <c r="FUT68" s="8"/>
      <c r="FUU68" s="8"/>
      <c r="FUV68" s="8"/>
      <c r="FUW68" s="8"/>
      <c r="FUX68" s="8"/>
      <c r="FUY68" s="8"/>
      <c r="FUZ68" s="8"/>
      <c r="FVA68" s="8"/>
      <c r="FVB68" s="8"/>
      <c r="FVC68" s="8"/>
      <c r="FVD68" s="8"/>
      <c r="FVE68" s="8"/>
      <c r="FVF68" s="8"/>
      <c r="FVG68" s="8"/>
      <c r="FVH68" s="8"/>
      <c r="FVI68" s="8"/>
      <c r="FVJ68" s="8"/>
      <c r="FVK68" s="8"/>
      <c r="FVL68" s="8"/>
      <c r="FVM68" s="8"/>
      <c r="FVN68" s="8"/>
      <c r="FVO68" s="8"/>
      <c r="FVP68" s="8"/>
      <c r="FVQ68" s="8"/>
      <c r="FVR68" s="8"/>
      <c r="FVS68" s="8"/>
      <c r="FVT68" s="8"/>
      <c r="FVU68" s="8"/>
      <c r="FVV68" s="8"/>
      <c r="FVW68" s="8"/>
      <c r="FVX68" s="8"/>
      <c r="FVY68" s="8"/>
      <c r="FVZ68" s="8"/>
      <c r="FWA68" s="8"/>
      <c r="FWB68" s="8"/>
      <c r="FWC68" s="8"/>
      <c r="FWD68" s="8"/>
      <c r="FWE68" s="8"/>
      <c r="FWF68" s="8"/>
      <c r="FWG68" s="8"/>
      <c r="FWH68" s="8"/>
      <c r="FWI68" s="8"/>
      <c r="FWJ68" s="8"/>
      <c r="FWK68" s="8"/>
      <c r="FWL68" s="8"/>
      <c r="FWM68" s="8"/>
      <c r="FWN68" s="8"/>
      <c r="FWO68" s="8"/>
      <c r="FWP68" s="8"/>
      <c r="FWQ68" s="8"/>
      <c r="FWR68" s="8"/>
      <c r="FWS68" s="8"/>
      <c r="FWT68" s="8"/>
      <c r="FWU68" s="8"/>
      <c r="FWV68" s="8"/>
      <c r="FWW68" s="8"/>
      <c r="FWX68" s="8"/>
      <c r="FWY68" s="8"/>
      <c r="FWZ68" s="8"/>
      <c r="FXA68" s="8"/>
      <c r="FXB68" s="8"/>
      <c r="FXC68" s="8"/>
      <c r="FXD68" s="8"/>
      <c r="FXE68" s="8"/>
      <c r="FXF68" s="8"/>
      <c r="FXG68" s="8"/>
      <c r="FXH68" s="8"/>
      <c r="FXI68" s="8"/>
      <c r="FXJ68" s="8"/>
      <c r="FXK68" s="8"/>
      <c r="FXL68" s="8"/>
      <c r="FXM68" s="8"/>
      <c r="FXN68" s="8"/>
      <c r="FXO68" s="8"/>
      <c r="FXP68" s="8"/>
      <c r="FXQ68" s="8"/>
      <c r="FXR68" s="8"/>
      <c r="FXS68" s="8"/>
      <c r="FXT68" s="8"/>
      <c r="FXU68" s="8"/>
      <c r="FXV68" s="8"/>
      <c r="FXW68" s="8"/>
      <c r="FXX68" s="8"/>
      <c r="FXY68" s="8"/>
      <c r="FXZ68" s="8"/>
      <c r="FYA68" s="8"/>
      <c r="FYB68" s="8"/>
      <c r="FYC68" s="8"/>
      <c r="FYD68" s="8"/>
      <c r="FYE68" s="8"/>
      <c r="FYF68" s="8"/>
      <c r="FYG68" s="8"/>
      <c r="FYH68" s="8"/>
      <c r="FYI68" s="8"/>
      <c r="FYJ68" s="8"/>
      <c r="FYK68" s="8"/>
      <c r="FYL68" s="8"/>
      <c r="FYM68" s="8"/>
      <c r="FYN68" s="8"/>
      <c r="FYO68" s="8"/>
      <c r="FYP68" s="8"/>
      <c r="FYQ68" s="8"/>
      <c r="FYR68" s="8"/>
      <c r="FYS68" s="8"/>
      <c r="FYT68" s="8"/>
      <c r="FYU68" s="8"/>
      <c r="FYV68" s="8"/>
      <c r="FYW68" s="8"/>
      <c r="FYX68" s="8"/>
      <c r="FYY68" s="8"/>
      <c r="FYZ68" s="8"/>
      <c r="FZA68" s="8"/>
      <c r="FZB68" s="8"/>
      <c r="FZC68" s="8"/>
      <c r="FZD68" s="8"/>
      <c r="FZE68" s="8"/>
      <c r="FZF68" s="8"/>
      <c r="FZG68" s="8"/>
      <c r="FZH68" s="8"/>
      <c r="FZI68" s="8"/>
      <c r="FZJ68" s="8"/>
      <c r="FZK68" s="8"/>
      <c r="FZL68" s="8"/>
      <c r="FZM68" s="8"/>
      <c r="FZN68" s="8"/>
      <c r="FZO68" s="8"/>
      <c r="FZP68" s="8"/>
      <c r="FZQ68" s="8"/>
      <c r="FZR68" s="8"/>
      <c r="FZS68" s="8"/>
      <c r="FZT68" s="8"/>
      <c r="FZU68" s="8"/>
      <c r="FZV68" s="8"/>
      <c r="FZW68" s="8"/>
      <c r="FZX68" s="8"/>
      <c r="FZY68" s="8"/>
      <c r="FZZ68" s="8"/>
      <c r="GAA68" s="8"/>
      <c r="GAB68" s="8"/>
      <c r="GAC68" s="8"/>
      <c r="GAD68" s="8"/>
      <c r="GAE68" s="8"/>
      <c r="GAF68" s="8"/>
      <c r="GAG68" s="8"/>
      <c r="GAH68" s="8"/>
      <c r="GAI68" s="8"/>
      <c r="GAJ68" s="8"/>
      <c r="GAK68" s="8"/>
      <c r="GAL68" s="8"/>
      <c r="GAM68" s="8"/>
      <c r="GAN68" s="8"/>
      <c r="GAO68" s="8"/>
      <c r="GAP68" s="8"/>
      <c r="GAQ68" s="8"/>
      <c r="GAR68" s="8"/>
      <c r="GAS68" s="8"/>
      <c r="GAT68" s="8"/>
      <c r="GAU68" s="8"/>
      <c r="GAV68" s="8"/>
      <c r="GAW68" s="8"/>
      <c r="GAX68" s="8"/>
      <c r="GAY68" s="8"/>
      <c r="GAZ68" s="8"/>
      <c r="GBA68" s="8"/>
      <c r="GBB68" s="8"/>
      <c r="GBC68" s="8"/>
      <c r="GBD68" s="8"/>
      <c r="GBE68" s="8"/>
      <c r="GBF68" s="8"/>
      <c r="GBG68" s="8"/>
      <c r="GBH68" s="8"/>
      <c r="GBI68" s="8"/>
      <c r="GBJ68" s="8"/>
      <c r="GBK68" s="8"/>
      <c r="GBL68" s="8"/>
      <c r="GBM68" s="8"/>
      <c r="GBN68" s="8"/>
      <c r="GBO68" s="8"/>
      <c r="GBP68" s="8"/>
      <c r="GBQ68" s="8"/>
      <c r="GBR68" s="8"/>
      <c r="GBS68" s="8"/>
      <c r="GBT68" s="8"/>
      <c r="GBU68" s="8"/>
      <c r="GBV68" s="8"/>
      <c r="GBW68" s="8"/>
      <c r="GBX68" s="8"/>
      <c r="GBY68" s="8"/>
      <c r="GBZ68" s="8"/>
      <c r="GCA68" s="8"/>
      <c r="GCB68" s="8"/>
      <c r="GCC68" s="8"/>
      <c r="GCD68" s="8"/>
      <c r="GCE68" s="8"/>
      <c r="GCF68" s="8"/>
      <c r="GCG68" s="8"/>
      <c r="GCH68" s="8"/>
      <c r="GCI68" s="8"/>
      <c r="GCJ68" s="8"/>
      <c r="GCK68" s="8"/>
      <c r="GCL68" s="8"/>
      <c r="GCM68" s="8"/>
      <c r="GCN68" s="8"/>
      <c r="GCO68" s="8"/>
      <c r="GCP68" s="8"/>
      <c r="GCQ68" s="8"/>
      <c r="GCR68" s="8"/>
      <c r="GCS68" s="8"/>
      <c r="GCT68" s="8"/>
      <c r="GCU68" s="8"/>
      <c r="GCV68" s="8"/>
      <c r="GCW68" s="8"/>
      <c r="GCX68" s="8"/>
      <c r="GCY68" s="8"/>
      <c r="GCZ68" s="8"/>
      <c r="GDA68" s="8"/>
      <c r="GDB68" s="8"/>
      <c r="GDC68" s="8"/>
      <c r="GDD68" s="8"/>
      <c r="GDE68" s="8"/>
      <c r="GDF68" s="8"/>
      <c r="GDG68" s="8"/>
      <c r="GDH68" s="8"/>
      <c r="GDI68" s="8"/>
      <c r="GDJ68" s="8"/>
      <c r="GDK68" s="8"/>
      <c r="GDL68" s="8"/>
      <c r="GDM68" s="8"/>
      <c r="GDN68" s="8"/>
      <c r="GDO68" s="8"/>
      <c r="GDP68" s="8"/>
      <c r="GDQ68" s="8"/>
      <c r="GDR68" s="8"/>
      <c r="GDS68" s="8"/>
      <c r="GDT68" s="8"/>
      <c r="GDU68" s="8"/>
      <c r="GDV68" s="8"/>
      <c r="GDW68" s="8"/>
      <c r="GDX68" s="8"/>
      <c r="GDY68" s="8"/>
      <c r="GDZ68" s="8"/>
      <c r="GEA68" s="8"/>
      <c r="GEB68" s="8"/>
      <c r="GEC68" s="8"/>
      <c r="GED68" s="8"/>
      <c r="GEE68" s="8"/>
      <c r="GEF68" s="8"/>
      <c r="GEG68" s="8"/>
      <c r="GEH68" s="8"/>
      <c r="GEI68" s="8"/>
      <c r="GEJ68" s="8"/>
      <c r="GEK68" s="8"/>
      <c r="GEL68" s="8"/>
      <c r="GEM68" s="8"/>
      <c r="GEN68" s="8"/>
      <c r="GEO68" s="8"/>
      <c r="GEP68" s="8"/>
      <c r="GEQ68" s="8"/>
      <c r="GER68" s="8"/>
      <c r="GES68" s="8"/>
      <c r="GET68" s="8"/>
      <c r="GEU68" s="8"/>
      <c r="GEV68" s="8"/>
      <c r="GEW68" s="8"/>
      <c r="GEX68" s="8"/>
      <c r="GEY68" s="8"/>
      <c r="GEZ68" s="8"/>
      <c r="GFA68" s="8"/>
      <c r="GFB68" s="8"/>
      <c r="GFC68" s="8"/>
      <c r="GFD68" s="8"/>
      <c r="GFE68" s="8"/>
      <c r="GFF68" s="8"/>
      <c r="GFG68" s="8"/>
      <c r="GFH68" s="8"/>
      <c r="GFI68" s="8"/>
      <c r="GFJ68" s="8"/>
      <c r="GFK68" s="8"/>
      <c r="GFL68" s="8"/>
      <c r="GFM68" s="8"/>
      <c r="GFN68" s="8"/>
      <c r="GFO68" s="8"/>
      <c r="GFP68" s="8"/>
      <c r="GFQ68" s="8"/>
      <c r="GFR68" s="8"/>
      <c r="GFS68" s="8"/>
      <c r="GFT68" s="8"/>
      <c r="GFU68" s="8"/>
      <c r="GFV68" s="8"/>
      <c r="GFW68" s="8"/>
      <c r="GFX68" s="8"/>
      <c r="GFY68" s="8"/>
      <c r="GFZ68" s="8"/>
      <c r="GGA68" s="8"/>
      <c r="GGB68" s="8"/>
      <c r="GGC68" s="8"/>
      <c r="GGD68" s="8"/>
      <c r="GGE68" s="8"/>
      <c r="GGF68" s="8"/>
      <c r="GGG68" s="8"/>
      <c r="GGH68" s="8"/>
      <c r="GGI68" s="8"/>
      <c r="GGJ68" s="8"/>
      <c r="GGK68" s="8"/>
      <c r="GGL68" s="8"/>
      <c r="GGM68" s="8"/>
      <c r="GGN68" s="8"/>
      <c r="GGO68" s="8"/>
      <c r="GGP68" s="8"/>
      <c r="GGQ68" s="8"/>
      <c r="GGR68" s="8"/>
      <c r="GGS68" s="8"/>
      <c r="GGT68" s="8"/>
      <c r="GGU68" s="8"/>
      <c r="GGV68" s="8"/>
      <c r="GGW68" s="8"/>
      <c r="GGX68" s="8"/>
      <c r="GGY68" s="8"/>
      <c r="GGZ68" s="8"/>
      <c r="GHA68" s="8"/>
      <c r="GHB68" s="8"/>
      <c r="GHC68" s="8"/>
      <c r="GHD68" s="8"/>
      <c r="GHE68" s="8"/>
      <c r="GHF68" s="8"/>
      <c r="GHG68" s="8"/>
      <c r="GHH68" s="8"/>
      <c r="GHI68" s="8"/>
      <c r="GHJ68" s="8"/>
      <c r="GHK68" s="8"/>
      <c r="GHL68" s="8"/>
      <c r="GHM68" s="8"/>
      <c r="GHN68" s="8"/>
      <c r="GHO68" s="8"/>
      <c r="GHP68" s="8"/>
      <c r="GHQ68" s="8"/>
      <c r="GHR68" s="8"/>
      <c r="GHS68" s="8"/>
      <c r="GHT68" s="8"/>
      <c r="GHU68" s="8"/>
      <c r="GHV68" s="8"/>
      <c r="GHW68" s="8"/>
      <c r="GHX68" s="8"/>
      <c r="GHY68" s="8"/>
      <c r="GHZ68" s="8"/>
      <c r="GIA68" s="8"/>
      <c r="GIB68" s="8"/>
      <c r="GIC68" s="8"/>
      <c r="GID68" s="8"/>
      <c r="GIE68" s="8"/>
      <c r="GIF68" s="8"/>
      <c r="GIG68" s="8"/>
      <c r="GIH68" s="8"/>
      <c r="GII68" s="8"/>
      <c r="GIJ68" s="8"/>
      <c r="GIK68" s="8"/>
      <c r="GIL68" s="8"/>
      <c r="GIM68" s="8"/>
      <c r="GIN68" s="8"/>
      <c r="GIO68" s="8"/>
      <c r="GIP68" s="8"/>
      <c r="GIQ68" s="8"/>
      <c r="GIR68" s="8"/>
      <c r="GIS68" s="8"/>
      <c r="GIT68" s="8"/>
      <c r="GIU68" s="8"/>
      <c r="GIV68" s="8"/>
      <c r="GIW68" s="8"/>
      <c r="GIX68" s="8"/>
      <c r="GIY68" s="8"/>
      <c r="GIZ68" s="8"/>
      <c r="GJA68" s="8"/>
      <c r="GJB68" s="8"/>
      <c r="GJC68" s="8"/>
      <c r="GJD68" s="8"/>
      <c r="GJE68" s="8"/>
      <c r="GJF68" s="8"/>
      <c r="GJG68" s="8"/>
      <c r="GJH68" s="8"/>
      <c r="GJI68" s="8"/>
      <c r="GJJ68" s="8"/>
      <c r="GJK68" s="8"/>
      <c r="GJL68" s="8"/>
      <c r="GJM68" s="8"/>
      <c r="GJN68" s="8"/>
      <c r="GJO68" s="8"/>
      <c r="GJP68" s="8"/>
      <c r="GJQ68" s="8"/>
      <c r="GJR68" s="8"/>
      <c r="GJS68" s="8"/>
      <c r="GJT68" s="8"/>
      <c r="GJU68" s="8"/>
      <c r="GJV68" s="8"/>
      <c r="GJW68" s="8"/>
      <c r="GJX68" s="8"/>
      <c r="GJY68" s="8"/>
      <c r="GJZ68" s="8"/>
      <c r="GKA68" s="8"/>
      <c r="GKB68" s="8"/>
      <c r="GKC68" s="8"/>
      <c r="GKD68" s="8"/>
      <c r="GKE68" s="8"/>
      <c r="GKF68" s="8"/>
      <c r="GKG68" s="8"/>
      <c r="GKH68" s="8"/>
      <c r="GKI68" s="8"/>
      <c r="GKJ68" s="8"/>
      <c r="GKK68" s="8"/>
      <c r="GKL68" s="8"/>
      <c r="GKM68" s="8"/>
      <c r="GKN68" s="8"/>
      <c r="GKO68" s="8"/>
      <c r="GKP68" s="8"/>
      <c r="GKQ68" s="8"/>
      <c r="GKR68" s="8"/>
      <c r="GKS68" s="8"/>
      <c r="GKT68" s="8"/>
      <c r="GKU68" s="8"/>
      <c r="GKV68" s="8"/>
      <c r="GKW68" s="8"/>
      <c r="GKX68" s="8"/>
      <c r="GKY68" s="8"/>
      <c r="GKZ68" s="8"/>
      <c r="GLA68" s="8"/>
      <c r="GLB68" s="8"/>
      <c r="GLC68" s="8"/>
      <c r="GLD68" s="8"/>
      <c r="GLE68" s="8"/>
      <c r="GLF68" s="8"/>
      <c r="GLG68" s="8"/>
      <c r="GLH68" s="8"/>
      <c r="GLI68" s="8"/>
      <c r="GLJ68" s="8"/>
      <c r="GLK68" s="8"/>
      <c r="GLL68" s="8"/>
      <c r="GLM68" s="8"/>
      <c r="GLN68" s="8"/>
      <c r="GLO68" s="8"/>
      <c r="GLP68" s="8"/>
      <c r="GLQ68" s="8"/>
      <c r="GLR68" s="8"/>
      <c r="GLS68" s="8"/>
      <c r="GLT68" s="8"/>
      <c r="GLU68" s="8"/>
      <c r="GLV68" s="8"/>
      <c r="GLW68" s="8"/>
      <c r="GLX68" s="8"/>
      <c r="GLY68" s="8"/>
      <c r="GLZ68" s="8"/>
      <c r="GMA68" s="8"/>
      <c r="GMB68" s="8"/>
      <c r="GMC68" s="8"/>
      <c r="GMD68" s="8"/>
      <c r="GME68" s="8"/>
      <c r="GMF68" s="8"/>
      <c r="GMG68" s="8"/>
      <c r="GMH68" s="8"/>
      <c r="GMI68" s="8"/>
      <c r="GMJ68" s="8"/>
      <c r="GMK68" s="8"/>
      <c r="GML68" s="8"/>
      <c r="GMM68" s="8"/>
      <c r="GMN68" s="8"/>
      <c r="GMO68" s="8"/>
      <c r="GMP68" s="8"/>
      <c r="GMQ68" s="8"/>
      <c r="GMR68" s="8"/>
      <c r="GMS68" s="8"/>
      <c r="GMT68" s="8"/>
      <c r="GMU68" s="8"/>
      <c r="GMV68" s="8"/>
      <c r="GMW68" s="8"/>
      <c r="GMX68" s="8"/>
      <c r="GMY68" s="8"/>
      <c r="GMZ68" s="8"/>
      <c r="GNA68" s="8"/>
      <c r="GNB68" s="8"/>
      <c r="GNC68" s="8"/>
      <c r="GND68" s="8"/>
      <c r="GNE68" s="8"/>
      <c r="GNF68" s="8"/>
      <c r="GNG68" s="8"/>
      <c r="GNH68" s="8"/>
      <c r="GNI68" s="8"/>
      <c r="GNJ68" s="8"/>
      <c r="GNK68" s="8"/>
      <c r="GNL68" s="8"/>
      <c r="GNM68" s="8"/>
      <c r="GNN68" s="8"/>
      <c r="GNO68" s="8"/>
      <c r="GNP68" s="8"/>
      <c r="GNQ68" s="8"/>
      <c r="GNR68" s="8"/>
      <c r="GNS68" s="8"/>
      <c r="GNT68" s="8"/>
      <c r="GNU68" s="8"/>
      <c r="GNV68" s="8"/>
      <c r="GNW68" s="8"/>
      <c r="GNX68" s="8"/>
      <c r="GNY68" s="8"/>
      <c r="GNZ68" s="8"/>
      <c r="GOA68" s="8"/>
      <c r="GOB68" s="8"/>
      <c r="GOC68" s="8"/>
      <c r="GOD68" s="8"/>
      <c r="GOE68" s="8"/>
      <c r="GOF68" s="8"/>
      <c r="GOG68" s="8"/>
      <c r="GOH68" s="8"/>
      <c r="GOI68" s="8"/>
      <c r="GOJ68" s="8"/>
      <c r="GOK68" s="8"/>
      <c r="GOL68" s="8"/>
      <c r="GOM68" s="8"/>
      <c r="GON68" s="8"/>
      <c r="GOO68" s="8"/>
      <c r="GOP68" s="8"/>
      <c r="GOQ68" s="8"/>
      <c r="GOR68" s="8"/>
      <c r="GOS68" s="8"/>
      <c r="GOT68" s="8"/>
      <c r="GOU68" s="8"/>
      <c r="GOV68" s="8"/>
      <c r="GOW68" s="8"/>
      <c r="GOX68" s="8"/>
      <c r="GOY68" s="8"/>
      <c r="GOZ68" s="8"/>
      <c r="GPA68" s="8"/>
      <c r="GPB68" s="8"/>
      <c r="GPC68" s="8"/>
      <c r="GPD68" s="8"/>
      <c r="GPE68" s="8"/>
      <c r="GPF68" s="8"/>
      <c r="GPG68" s="8"/>
      <c r="GPH68" s="8"/>
      <c r="GPI68" s="8"/>
      <c r="GPJ68" s="8"/>
      <c r="GPK68" s="8"/>
      <c r="GPL68" s="8"/>
      <c r="GPM68" s="8"/>
      <c r="GPN68" s="8"/>
      <c r="GPO68" s="8"/>
      <c r="GPP68" s="8"/>
      <c r="GPQ68" s="8"/>
      <c r="GPR68" s="8"/>
      <c r="GPS68" s="8"/>
      <c r="GPT68" s="8"/>
      <c r="GPU68" s="8"/>
      <c r="GPV68" s="8"/>
      <c r="GPW68" s="8"/>
      <c r="GPX68" s="8"/>
      <c r="GPY68" s="8"/>
      <c r="GPZ68" s="8"/>
      <c r="GQA68" s="8"/>
      <c r="GQB68" s="8"/>
      <c r="GQC68" s="8"/>
      <c r="GQD68" s="8"/>
      <c r="GQE68" s="8"/>
      <c r="GQF68" s="8"/>
      <c r="GQG68" s="8"/>
      <c r="GQH68" s="8"/>
      <c r="GQI68" s="8"/>
      <c r="GQJ68" s="8"/>
      <c r="GQK68" s="8"/>
      <c r="GQL68" s="8"/>
      <c r="GQM68" s="8"/>
      <c r="GQN68" s="8"/>
      <c r="GQO68" s="8"/>
      <c r="GQP68" s="8"/>
      <c r="GQQ68" s="8"/>
      <c r="GQR68" s="8"/>
      <c r="GQS68" s="8"/>
      <c r="GQT68" s="8"/>
      <c r="GQU68" s="8"/>
      <c r="GQV68" s="8"/>
      <c r="GQW68" s="8"/>
      <c r="GQX68" s="8"/>
      <c r="GQY68" s="8"/>
      <c r="GQZ68" s="8"/>
      <c r="GRA68" s="8"/>
      <c r="GRB68" s="8"/>
      <c r="GRC68" s="8"/>
      <c r="GRD68" s="8"/>
      <c r="GRE68" s="8"/>
      <c r="GRF68" s="8"/>
      <c r="GRG68" s="8"/>
      <c r="GRH68" s="8"/>
      <c r="GRI68" s="8"/>
      <c r="GRJ68" s="8"/>
      <c r="GRK68" s="8"/>
      <c r="GRL68" s="8"/>
      <c r="GRM68" s="8"/>
      <c r="GRN68" s="8"/>
      <c r="GRO68" s="8"/>
      <c r="GRP68" s="8"/>
      <c r="GRQ68" s="8"/>
      <c r="GRR68" s="8"/>
      <c r="GRS68" s="8"/>
      <c r="GRT68" s="8"/>
      <c r="GRU68" s="8"/>
      <c r="GRV68" s="8"/>
      <c r="GRW68" s="8"/>
      <c r="GRX68" s="8"/>
      <c r="GRY68" s="8"/>
      <c r="GRZ68" s="8"/>
      <c r="GSA68" s="8"/>
      <c r="GSB68" s="8"/>
      <c r="GSC68" s="8"/>
      <c r="GSD68" s="8"/>
      <c r="GSE68" s="8"/>
      <c r="GSF68" s="8"/>
      <c r="GSG68" s="8"/>
      <c r="GSH68" s="8"/>
      <c r="GSI68" s="8"/>
      <c r="GSJ68" s="8"/>
      <c r="GSK68" s="8"/>
      <c r="GSL68" s="8"/>
      <c r="GSM68" s="8"/>
      <c r="GSN68" s="8"/>
      <c r="GSO68" s="8"/>
      <c r="GSP68" s="8"/>
      <c r="GSQ68" s="8"/>
      <c r="GSR68" s="8"/>
      <c r="GSS68" s="8"/>
      <c r="GST68" s="8"/>
      <c r="GSU68" s="8"/>
      <c r="GSV68" s="8"/>
      <c r="GSW68" s="8"/>
      <c r="GSX68" s="8"/>
      <c r="GSY68" s="8"/>
      <c r="GSZ68" s="8"/>
      <c r="GTA68" s="8"/>
      <c r="GTB68" s="8"/>
      <c r="GTC68" s="8"/>
      <c r="GTD68" s="8"/>
      <c r="GTE68" s="8"/>
      <c r="GTF68" s="8"/>
      <c r="GTG68" s="8"/>
      <c r="GTH68" s="8"/>
      <c r="GTI68" s="8"/>
      <c r="GTJ68" s="8"/>
      <c r="GTK68" s="8"/>
      <c r="GTL68" s="8"/>
      <c r="GTM68" s="8"/>
      <c r="GTN68" s="8"/>
      <c r="GTO68" s="8"/>
      <c r="GTP68" s="8"/>
      <c r="GTQ68" s="8"/>
      <c r="GTR68" s="8"/>
      <c r="GTS68" s="8"/>
      <c r="GTT68" s="8"/>
      <c r="GTU68" s="8"/>
      <c r="GTV68" s="8"/>
      <c r="GTW68" s="8"/>
      <c r="GTX68" s="8"/>
      <c r="GTY68" s="8"/>
      <c r="GTZ68" s="8"/>
      <c r="GUA68" s="8"/>
      <c r="GUB68" s="8"/>
      <c r="GUC68" s="8"/>
      <c r="GUD68" s="8"/>
      <c r="GUE68" s="8"/>
      <c r="GUF68" s="8"/>
      <c r="GUG68" s="8"/>
      <c r="GUH68" s="8"/>
      <c r="GUI68" s="8"/>
      <c r="GUJ68" s="8"/>
      <c r="GUK68" s="8"/>
      <c r="GUL68" s="8"/>
      <c r="GUM68" s="8"/>
      <c r="GUN68" s="8"/>
      <c r="GUO68" s="8"/>
      <c r="GUP68" s="8"/>
      <c r="GUQ68" s="8"/>
      <c r="GUR68" s="8"/>
      <c r="GUS68" s="8"/>
      <c r="GUT68" s="8"/>
      <c r="GUU68" s="8"/>
      <c r="GUV68" s="8"/>
      <c r="GUW68" s="8"/>
      <c r="GUX68" s="8"/>
      <c r="GUY68" s="8"/>
      <c r="GUZ68" s="8"/>
      <c r="GVA68" s="8"/>
      <c r="GVB68" s="8"/>
      <c r="GVC68" s="8"/>
      <c r="GVD68" s="8"/>
      <c r="GVE68" s="8"/>
      <c r="GVF68" s="8"/>
      <c r="GVG68" s="8"/>
      <c r="GVH68" s="8"/>
      <c r="GVI68" s="8"/>
      <c r="GVJ68" s="8"/>
      <c r="GVK68" s="8"/>
      <c r="GVL68" s="8"/>
      <c r="GVM68" s="8"/>
      <c r="GVN68" s="8"/>
      <c r="GVO68" s="8"/>
      <c r="GVP68" s="8"/>
      <c r="GVQ68" s="8"/>
      <c r="GVR68" s="8"/>
      <c r="GVS68" s="8"/>
      <c r="GVT68" s="8"/>
      <c r="GVU68" s="8"/>
      <c r="GVV68" s="8"/>
      <c r="GVW68" s="8"/>
      <c r="GVX68" s="8"/>
      <c r="GVY68" s="8"/>
      <c r="GVZ68" s="8"/>
      <c r="GWA68" s="8"/>
      <c r="GWB68" s="8"/>
      <c r="GWC68" s="8"/>
      <c r="GWD68" s="8"/>
      <c r="GWE68" s="8"/>
      <c r="GWF68" s="8"/>
      <c r="GWG68" s="8"/>
      <c r="GWH68" s="8"/>
      <c r="GWI68" s="8"/>
      <c r="GWJ68" s="8"/>
      <c r="GWK68" s="8"/>
      <c r="GWL68" s="8"/>
      <c r="GWM68" s="8"/>
      <c r="GWN68" s="8"/>
      <c r="GWO68" s="8"/>
      <c r="GWP68" s="8"/>
      <c r="GWQ68" s="8"/>
      <c r="GWR68" s="8"/>
      <c r="GWS68" s="8"/>
      <c r="GWT68" s="8"/>
      <c r="GWU68" s="8"/>
      <c r="GWV68" s="8"/>
      <c r="GWW68" s="8"/>
      <c r="GWX68" s="8"/>
      <c r="GWY68" s="8"/>
      <c r="GWZ68" s="8"/>
      <c r="GXA68" s="8"/>
      <c r="GXB68" s="8"/>
      <c r="GXC68" s="8"/>
      <c r="GXD68" s="8"/>
      <c r="GXE68" s="8"/>
      <c r="GXF68" s="8"/>
      <c r="GXG68" s="8"/>
      <c r="GXH68" s="8"/>
      <c r="GXI68" s="8"/>
      <c r="GXJ68" s="8"/>
      <c r="GXK68" s="8"/>
      <c r="GXL68" s="8"/>
      <c r="GXM68" s="8"/>
      <c r="GXN68" s="8"/>
      <c r="GXO68" s="8"/>
      <c r="GXP68" s="8"/>
      <c r="GXQ68" s="8"/>
      <c r="GXR68" s="8"/>
      <c r="GXS68" s="8"/>
      <c r="GXT68" s="8"/>
      <c r="GXU68" s="8"/>
      <c r="GXV68" s="8"/>
      <c r="GXW68" s="8"/>
      <c r="GXX68" s="8"/>
      <c r="GXY68" s="8"/>
      <c r="GXZ68" s="8"/>
      <c r="GYA68" s="8"/>
      <c r="GYB68" s="8"/>
      <c r="GYC68" s="8"/>
      <c r="GYD68" s="8"/>
      <c r="GYE68" s="8"/>
      <c r="GYF68" s="8"/>
      <c r="GYG68" s="8"/>
      <c r="GYH68" s="8"/>
      <c r="GYI68" s="8"/>
      <c r="GYJ68" s="8"/>
      <c r="GYK68" s="8"/>
      <c r="GYL68" s="8"/>
      <c r="GYM68" s="8"/>
      <c r="GYN68" s="8"/>
      <c r="GYO68" s="8"/>
      <c r="GYP68" s="8"/>
      <c r="GYQ68" s="8"/>
      <c r="GYR68" s="8"/>
      <c r="GYS68" s="8"/>
      <c r="GYT68" s="8"/>
      <c r="GYU68" s="8"/>
      <c r="GYV68" s="8"/>
      <c r="GYW68" s="8"/>
      <c r="GYX68" s="8"/>
      <c r="GYY68" s="8"/>
      <c r="GYZ68" s="8"/>
      <c r="GZA68" s="8"/>
      <c r="GZB68" s="8"/>
      <c r="GZC68" s="8"/>
      <c r="GZD68" s="8"/>
      <c r="GZE68" s="8"/>
      <c r="GZF68" s="8"/>
      <c r="GZG68" s="8"/>
      <c r="GZH68" s="8"/>
      <c r="GZI68" s="8"/>
      <c r="GZJ68" s="8"/>
      <c r="GZK68" s="8"/>
      <c r="GZL68" s="8"/>
      <c r="GZM68" s="8"/>
      <c r="GZN68" s="8"/>
      <c r="GZO68" s="8"/>
      <c r="GZP68" s="8"/>
      <c r="GZQ68" s="8"/>
      <c r="GZR68" s="8"/>
      <c r="GZS68" s="8"/>
      <c r="GZT68" s="8"/>
      <c r="GZU68" s="8"/>
      <c r="GZV68" s="8"/>
      <c r="GZW68" s="8"/>
      <c r="GZX68" s="8"/>
      <c r="GZY68" s="8"/>
      <c r="GZZ68" s="8"/>
      <c r="HAA68" s="8"/>
      <c r="HAB68" s="8"/>
      <c r="HAC68" s="8"/>
      <c r="HAD68" s="8"/>
      <c r="HAE68" s="8"/>
      <c r="HAF68" s="8"/>
      <c r="HAG68" s="8"/>
      <c r="HAH68" s="8"/>
      <c r="HAI68" s="8"/>
      <c r="HAJ68" s="8"/>
      <c r="HAK68" s="8"/>
      <c r="HAL68" s="8"/>
      <c r="HAM68" s="8"/>
      <c r="HAN68" s="8"/>
      <c r="HAO68" s="8"/>
      <c r="HAP68" s="8"/>
      <c r="HAQ68" s="8"/>
      <c r="HAR68" s="8"/>
      <c r="HAS68" s="8"/>
      <c r="HAT68" s="8"/>
      <c r="HAU68" s="8"/>
      <c r="HAV68" s="8"/>
      <c r="HAW68" s="8"/>
      <c r="HAX68" s="8"/>
      <c r="HAY68" s="8"/>
      <c r="HAZ68" s="8"/>
      <c r="HBA68" s="8"/>
      <c r="HBB68" s="8"/>
      <c r="HBC68" s="8"/>
      <c r="HBD68" s="8"/>
      <c r="HBE68" s="8"/>
      <c r="HBF68" s="8"/>
      <c r="HBG68" s="8"/>
      <c r="HBH68" s="8"/>
      <c r="HBI68" s="8"/>
      <c r="HBJ68" s="8"/>
      <c r="HBK68" s="8"/>
      <c r="HBL68" s="8"/>
      <c r="HBM68" s="8"/>
      <c r="HBN68" s="8"/>
      <c r="HBO68" s="8"/>
      <c r="HBP68" s="8"/>
      <c r="HBQ68" s="8"/>
      <c r="HBR68" s="8"/>
      <c r="HBS68" s="8"/>
      <c r="HBT68" s="8"/>
      <c r="HBU68" s="8"/>
      <c r="HBV68" s="8"/>
      <c r="HBW68" s="8"/>
      <c r="HBX68" s="8"/>
      <c r="HBY68" s="8"/>
      <c r="HBZ68" s="8"/>
      <c r="HCA68" s="8"/>
      <c r="HCB68" s="8"/>
      <c r="HCC68" s="8"/>
      <c r="HCD68" s="8"/>
      <c r="HCE68" s="8"/>
      <c r="HCF68" s="8"/>
      <c r="HCG68" s="8"/>
      <c r="HCH68" s="8"/>
      <c r="HCI68" s="8"/>
      <c r="HCJ68" s="8"/>
      <c r="HCK68" s="8"/>
      <c r="HCL68" s="8"/>
      <c r="HCM68" s="8"/>
      <c r="HCN68" s="8"/>
      <c r="HCO68" s="8"/>
      <c r="HCP68" s="8"/>
      <c r="HCQ68" s="8"/>
      <c r="HCR68" s="8"/>
      <c r="HCS68" s="8"/>
      <c r="HCT68" s="8"/>
      <c r="HCU68" s="8"/>
      <c r="HCV68" s="8"/>
      <c r="HCW68" s="8"/>
      <c r="HCX68" s="8"/>
      <c r="HCY68" s="8"/>
      <c r="HCZ68" s="8"/>
      <c r="HDA68" s="8"/>
      <c r="HDB68" s="8"/>
      <c r="HDC68" s="8"/>
      <c r="HDD68" s="8"/>
      <c r="HDE68" s="8"/>
      <c r="HDF68" s="8"/>
      <c r="HDG68" s="8"/>
      <c r="HDH68" s="8"/>
      <c r="HDI68" s="8"/>
      <c r="HDJ68" s="8"/>
      <c r="HDK68" s="8"/>
      <c r="HDL68" s="8"/>
      <c r="HDM68" s="8"/>
      <c r="HDN68" s="8"/>
      <c r="HDO68" s="8"/>
      <c r="HDP68" s="8"/>
      <c r="HDQ68" s="8"/>
      <c r="HDR68" s="8"/>
      <c r="HDS68" s="8"/>
      <c r="HDT68" s="8"/>
      <c r="HDU68" s="8"/>
      <c r="HDV68" s="8"/>
      <c r="HDW68" s="8"/>
      <c r="HDX68" s="8"/>
      <c r="HDY68" s="8"/>
      <c r="HDZ68" s="8"/>
      <c r="HEA68" s="8"/>
      <c r="HEB68" s="8"/>
      <c r="HEC68" s="8"/>
      <c r="HED68" s="8"/>
      <c r="HEE68" s="8"/>
      <c r="HEF68" s="8"/>
      <c r="HEG68" s="8"/>
      <c r="HEH68" s="8"/>
      <c r="HEI68" s="8"/>
      <c r="HEJ68" s="8"/>
      <c r="HEK68" s="8"/>
      <c r="HEL68" s="8"/>
      <c r="HEM68" s="8"/>
      <c r="HEN68" s="8"/>
      <c r="HEO68" s="8"/>
      <c r="HEP68" s="8"/>
      <c r="HEQ68" s="8"/>
      <c r="HER68" s="8"/>
      <c r="HES68" s="8"/>
      <c r="HET68" s="8"/>
      <c r="HEU68" s="8"/>
      <c r="HEV68" s="8"/>
      <c r="HEW68" s="8"/>
      <c r="HEX68" s="8"/>
      <c r="HEY68" s="8"/>
      <c r="HEZ68" s="8"/>
      <c r="HFA68" s="8"/>
      <c r="HFB68" s="8"/>
      <c r="HFC68" s="8"/>
      <c r="HFD68" s="8"/>
      <c r="HFE68" s="8"/>
      <c r="HFF68" s="8"/>
      <c r="HFG68" s="8"/>
      <c r="HFH68" s="8"/>
      <c r="HFI68" s="8"/>
      <c r="HFJ68" s="8"/>
      <c r="HFK68" s="8"/>
      <c r="HFL68" s="8"/>
      <c r="HFM68" s="8"/>
      <c r="HFN68" s="8"/>
      <c r="HFO68" s="8"/>
      <c r="HFP68" s="8"/>
      <c r="HFQ68" s="8"/>
      <c r="HFR68" s="8"/>
      <c r="HFS68" s="8"/>
      <c r="HFT68" s="8"/>
      <c r="HFU68" s="8"/>
      <c r="HFV68" s="8"/>
      <c r="HFW68" s="8"/>
      <c r="HFX68" s="8"/>
      <c r="HFY68" s="8"/>
      <c r="HFZ68" s="8"/>
      <c r="HGA68" s="8"/>
      <c r="HGB68" s="8"/>
      <c r="HGC68" s="8"/>
      <c r="HGD68" s="8"/>
      <c r="HGE68" s="8"/>
      <c r="HGF68" s="8"/>
      <c r="HGG68" s="8"/>
      <c r="HGH68" s="8"/>
      <c r="HGI68" s="8"/>
      <c r="HGJ68" s="8"/>
      <c r="HGK68" s="8"/>
      <c r="HGL68" s="8"/>
      <c r="HGM68" s="8"/>
      <c r="HGN68" s="8"/>
      <c r="HGO68" s="8"/>
      <c r="HGP68" s="8"/>
      <c r="HGQ68" s="8"/>
      <c r="HGR68" s="8"/>
      <c r="HGS68" s="8"/>
      <c r="HGT68" s="8"/>
      <c r="HGU68" s="8"/>
      <c r="HGV68" s="8"/>
      <c r="HGW68" s="8"/>
      <c r="HGX68" s="8"/>
      <c r="HGY68" s="8"/>
      <c r="HGZ68" s="8"/>
      <c r="HHA68" s="8"/>
      <c r="HHB68" s="8"/>
      <c r="HHC68" s="8"/>
      <c r="HHD68" s="8"/>
      <c r="HHE68" s="8"/>
      <c r="HHF68" s="8"/>
      <c r="HHG68" s="8"/>
      <c r="HHH68" s="8"/>
      <c r="HHI68" s="8"/>
      <c r="HHJ68" s="8"/>
      <c r="HHK68" s="8"/>
      <c r="HHL68" s="8"/>
      <c r="HHM68" s="8"/>
      <c r="HHN68" s="8"/>
      <c r="HHO68" s="8"/>
      <c r="HHP68" s="8"/>
      <c r="HHQ68" s="8"/>
      <c r="HHR68" s="8"/>
      <c r="HHS68" s="8"/>
      <c r="HHT68" s="8"/>
      <c r="HHU68" s="8"/>
      <c r="HHV68" s="8"/>
      <c r="HHW68" s="8"/>
      <c r="HHX68" s="8"/>
      <c r="HHY68" s="8"/>
      <c r="HHZ68" s="8"/>
      <c r="HIA68" s="8"/>
      <c r="HIB68" s="8"/>
      <c r="HIC68" s="8"/>
      <c r="HID68" s="8"/>
      <c r="HIE68" s="8"/>
      <c r="HIF68" s="8"/>
      <c r="HIG68" s="8"/>
      <c r="HIH68" s="8"/>
      <c r="HII68" s="8"/>
      <c r="HIJ68" s="8"/>
      <c r="HIK68" s="8"/>
      <c r="HIL68" s="8"/>
      <c r="HIM68" s="8"/>
      <c r="HIN68" s="8"/>
      <c r="HIO68" s="8"/>
      <c r="HIP68" s="8"/>
      <c r="HIQ68" s="8"/>
      <c r="HIR68" s="8"/>
      <c r="HIS68" s="8"/>
      <c r="HIT68" s="8"/>
      <c r="HIU68" s="8"/>
      <c r="HIV68" s="8"/>
      <c r="HIW68" s="8"/>
      <c r="HIX68" s="8"/>
      <c r="HIY68" s="8"/>
      <c r="HIZ68" s="8"/>
      <c r="HJA68" s="8"/>
      <c r="HJB68" s="8"/>
      <c r="HJC68" s="8"/>
      <c r="HJD68" s="8"/>
      <c r="HJE68" s="8"/>
      <c r="HJF68" s="8"/>
      <c r="HJG68" s="8"/>
      <c r="HJH68" s="8"/>
      <c r="HJI68" s="8"/>
      <c r="HJJ68" s="8"/>
      <c r="HJK68" s="8"/>
      <c r="HJL68" s="8"/>
      <c r="HJM68" s="8"/>
      <c r="HJN68" s="8"/>
      <c r="HJO68" s="8"/>
      <c r="HJP68" s="8"/>
      <c r="HJQ68" s="8"/>
      <c r="HJR68" s="8"/>
      <c r="HJS68" s="8"/>
      <c r="HJT68" s="8"/>
      <c r="HJU68" s="8"/>
      <c r="HJV68" s="8"/>
      <c r="HJW68" s="8"/>
      <c r="HJX68" s="8"/>
      <c r="HJY68" s="8"/>
      <c r="HJZ68" s="8"/>
      <c r="HKA68" s="8"/>
      <c r="HKB68" s="8"/>
      <c r="HKC68" s="8"/>
      <c r="HKD68" s="8"/>
      <c r="HKE68" s="8"/>
      <c r="HKF68" s="8"/>
      <c r="HKG68" s="8"/>
      <c r="HKH68" s="8"/>
      <c r="HKI68" s="8"/>
      <c r="HKJ68" s="8"/>
      <c r="HKK68" s="8"/>
      <c r="HKL68" s="8"/>
      <c r="HKM68" s="8"/>
      <c r="HKN68" s="8"/>
      <c r="HKO68" s="8"/>
      <c r="HKP68" s="8"/>
      <c r="HKQ68" s="8"/>
      <c r="HKR68" s="8"/>
      <c r="HKS68" s="8"/>
      <c r="HKT68" s="8"/>
      <c r="HKU68" s="8"/>
      <c r="HKV68" s="8"/>
      <c r="HKW68" s="8"/>
      <c r="HKX68" s="8"/>
      <c r="HKY68" s="8"/>
      <c r="HKZ68" s="8"/>
      <c r="HLA68" s="8"/>
      <c r="HLB68" s="8"/>
      <c r="HLC68" s="8"/>
      <c r="HLD68" s="8"/>
      <c r="HLE68" s="8"/>
      <c r="HLF68" s="8"/>
      <c r="HLG68" s="8"/>
      <c r="HLH68" s="8"/>
      <c r="HLI68" s="8"/>
      <c r="HLJ68" s="8"/>
      <c r="HLK68" s="8"/>
      <c r="HLL68" s="8"/>
      <c r="HLM68" s="8"/>
      <c r="HLN68" s="8"/>
      <c r="HLO68" s="8"/>
      <c r="HLP68" s="8"/>
      <c r="HLQ68" s="8"/>
      <c r="HLR68" s="8"/>
      <c r="HLS68" s="8"/>
      <c r="HLT68" s="8"/>
      <c r="HLU68" s="8"/>
      <c r="HLV68" s="8"/>
      <c r="HLW68" s="8"/>
      <c r="HLX68" s="8"/>
      <c r="HLY68" s="8"/>
      <c r="HLZ68" s="8"/>
      <c r="HMA68" s="8"/>
      <c r="HMB68" s="8"/>
      <c r="HMC68" s="8"/>
      <c r="HMD68" s="8"/>
      <c r="HME68" s="8"/>
      <c r="HMF68" s="8"/>
      <c r="HMG68" s="8"/>
      <c r="HMH68" s="8"/>
      <c r="HMI68" s="8"/>
      <c r="HMJ68" s="8"/>
      <c r="HMK68" s="8"/>
      <c r="HML68" s="8"/>
      <c r="HMM68" s="8"/>
      <c r="HMN68" s="8"/>
      <c r="HMO68" s="8"/>
      <c r="HMP68" s="8"/>
      <c r="HMQ68" s="8"/>
      <c r="HMR68" s="8"/>
      <c r="HMS68" s="8"/>
      <c r="HMT68" s="8"/>
      <c r="HMU68" s="8"/>
      <c r="HMV68" s="8"/>
      <c r="HMW68" s="8"/>
      <c r="HMX68" s="8"/>
      <c r="HMY68" s="8"/>
      <c r="HMZ68" s="8"/>
      <c r="HNA68" s="8"/>
      <c r="HNB68" s="8"/>
      <c r="HNC68" s="8"/>
      <c r="HND68" s="8"/>
      <c r="HNE68" s="8"/>
      <c r="HNF68" s="8"/>
      <c r="HNG68" s="8"/>
      <c r="HNH68" s="8"/>
      <c r="HNI68" s="8"/>
      <c r="HNJ68" s="8"/>
      <c r="HNK68" s="8"/>
      <c r="HNL68" s="8"/>
      <c r="HNM68" s="8"/>
      <c r="HNN68" s="8"/>
      <c r="HNO68" s="8"/>
      <c r="HNP68" s="8"/>
      <c r="HNQ68" s="8"/>
      <c r="HNR68" s="8"/>
      <c r="HNS68" s="8"/>
      <c r="HNT68" s="8"/>
      <c r="HNU68" s="8"/>
      <c r="HNV68" s="8"/>
      <c r="HNW68" s="8"/>
      <c r="HNX68" s="8"/>
      <c r="HNY68" s="8"/>
      <c r="HNZ68" s="8"/>
      <c r="HOA68" s="8"/>
      <c r="HOB68" s="8"/>
      <c r="HOC68" s="8"/>
      <c r="HOD68" s="8"/>
      <c r="HOE68" s="8"/>
      <c r="HOF68" s="8"/>
      <c r="HOG68" s="8"/>
      <c r="HOH68" s="8"/>
      <c r="HOI68" s="8"/>
      <c r="HOJ68" s="8"/>
      <c r="HOK68" s="8"/>
      <c r="HOL68" s="8"/>
      <c r="HOM68" s="8"/>
      <c r="HON68" s="8"/>
      <c r="HOO68" s="8"/>
      <c r="HOP68" s="8"/>
      <c r="HOQ68" s="8"/>
      <c r="HOR68" s="8"/>
      <c r="HOS68" s="8"/>
      <c r="HOT68" s="8"/>
      <c r="HOU68" s="8"/>
      <c r="HOV68" s="8"/>
      <c r="HOW68" s="8"/>
      <c r="HOX68" s="8"/>
      <c r="HOY68" s="8"/>
      <c r="HOZ68" s="8"/>
      <c r="HPA68" s="8"/>
      <c r="HPB68" s="8"/>
      <c r="HPC68" s="8"/>
      <c r="HPD68" s="8"/>
      <c r="HPE68" s="8"/>
      <c r="HPF68" s="8"/>
      <c r="HPG68" s="8"/>
      <c r="HPH68" s="8"/>
      <c r="HPI68" s="8"/>
      <c r="HPJ68" s="8"/>
      <c r="HPK68" s="8"/>
      <c r="HPL68" s="8"/>
      <c r="HPM68" s="8"/>
      <c r="HPN68" s="8"/>
      <c r="HPO68" s="8"/>
      <c r="HPP68" s="8"/>
      <c r="HPQ68" s="8"/>
      <c r="HPR68" s="8"/>
      <c r="HPS68" s="8"/>
      <c r="HPT68" s="8"/>
      <c r="HPU68" s="8"/>
      <c r="HPV68" s="8"/>
      <c r="HPW68" s="8"/>
      <c r="HPX68" s="8"/>
      <c r="HPY68" s="8"/>
      <c r="HPZ68" s="8"/>
      <c r="HQA68" s="8"/>
      <c r="HQB68" s="8"/>
      <c r="HQC68" s="8"/>
      <c r="HQD68" s="8"/>
      <c r="HQE68" s="8"/>
      <c r="HQF68" s="8"/>
      <c r="HQG68" s="8"/>
      <c r="HQH68" s="8"/>
      <c r="HQI68" s="8"/>
      <c r="HQJ68" s="8"/>
      <c r="HQK68" s="8"/>
      <c r="HQL68" s="8"/>
      <c r="HQM68" s="8"/>
      <c r="HQN68" s="8"/>
      <c r="HQO68" s="8"/>
      <c r="HQP68" s="8"/>
      <c r="HQQ68" s="8"/>
      <c r="HQR68" s="8"/>
      <c r="HQS68" s="8"/>
      <c r="HQT68" s="8"/>
      <c r="HQU68" s="8"/>
      <c r="HQV68" s="8"/>
      <c r="HQW68" s="8"/>
      <c r="HQX68" s="8"/>
      <c r="HQY68" s="8"/>
      <c r="HQZ68" s="8"/>
      <c r="HRA68" s="8"/>
      <c r="HRB68" s="8"/>
      <c r="HRC68" s="8"/>
      <c r="HRD68" s="8"/>
      <c r="HRE68" s="8"/>
      <c r="HRF68" s="8"/>
      <c r="HRG68" s="8"/>
      <c r="HRH68" s="8"/>
      <c r="HRI68" s="8"/>
      <c r="HRJ68" s="8"/>
      <c r="HRK68" s="8"/>
      <c r="HRL68" s="8"/>
      <c r="HRM68" s="8"/>
      <c r="HRN68" s="8"/>
      <c r="HRO68" s="8"/>
      <c r="HRP68" s="8"/>
      <c r="HRQ68" s="8"/>
      <c r="HRR68" s="8"/>
      <c r="HRS68" s="8"/>
      <c r="HRT68" s="8"/>
      <c r="HRU68" s="8"/>
      <c r="HRV68" s="8"/>
      <c r="HRW68" s="8"/>
      <c r="HRX68" s="8"/>
      <c r="HRY68" s="8"/>
      <c r="HRZ68" s="8"/>
      <c r="HSA68" s="8"/>
      <c r="HSB68" s="8"/>
      <c r="HSC68" s="8"/>
      <c r="HSD68" s="8"/>
      <c r="HSE68" s="8"/>
      <c r="HSF68" s="8"/>
      <c r="HSG68" s="8"/>
      <c r="HSH68" s="8"/>
      <c r="HSI68" s="8"/>
      <c r="HSJ68" s="8"/>
      <c r="HSK68" s="8"/>
      <c r="HSL68" s="8"/>
      <c r="HSM68" s="8"/>
      <c r="HSN68" s="8"/>
      <c r="HSO68" s="8"/>
      <c r="HSP68" s="8"/>
      <c r="HSQ68" s="8"/>
      <c r="HSR68" s="8"/>
      <c r="HSS68" s="8"/>
      <c r="HST68" s="8"/>
      <c r="HSU68" s="8"/>
      <c r="HSV68" s="8"/>
      <c r="HSW68" s="8"/>
      <c r="HSX68" s="8"/>
      <c r="HSY68" s="8"/>
      <c r="HSZ68" s="8"/>
      <c r="HTA68" s="8"/>
      <c r="HTB68" s="8"/>
      <c r="HTC68" s="8"/>
      <c r="HTD68" s="8"/>
      <c r="HTE68" s="8"/>
      <c r="HTF68" s="8"/>
      <c r="HTG68" s="8"/>
      <c r="HTH68" s="8"/>
      <c r="HTI68" s="8"/>
      <c r="HTJ68" s="8"/>
      <c r="HTK68" s="8"/>
      <c r="HTL68" s="8"/>
      <c r="HTM68" s="8"/>
      <c r="HTN68" s="8"/>
      <c r="HTO68" s="8"/>
      <c r="HTP68" s="8"/>
      <c r="HTQ68" s="8"/>
      <c r="HTR68" s="8"/>
      <c r="HTS68" s="8"/>
      <c r="HTT68" s="8"/>
      <c r="HTU68" s="8"/>
      <c r="HTV68" s="8"/>
      <c r="HTW68" s="8"/>
      <c r="HTX68" s="8"/>
      <c r="HTY68" s="8"/>
      <c r="HTZ68" s="8"/>
      <c r="HUA68" s="8"/>
      <c r="HUB68" s="8"/>
      <c r="HUC68" s="8"/>
      <c r="HUD68" s="8"/>
      <c r="HUE68" s="8"/>
      <c r="HUF68" s="8"/>
      <c r="HUG68" s="8"/>
      <c r="HUH68" s="8"/>
      <c r="HUI68" s="8"/>
      <c r="HUJ68" s="8"/>
      <c r="HUK68" s="8"/>
      <c r="HUL68" s="8"/>
      <c r="HUM68" s="8"/>
      <c r="HUN68" s="8"/>
      <c r="HUO68" s="8"/>
      <c r="HUP68" s="8"/>
      <c r="HUQ68" s="8"/>
      <c r="HUR68" s="8"/>
      <c r="HUS68" s="8"/>
      <c r="HUT68" s="8"/>
      <c r="HUU68" s="8"/>
      <c r="HUV68" s="8"/>
      <c r="HUW68" s="8"/>
      <c r="HUX68" s="8"/>
      <c r="HUY68" s="8"/>
      <c r="HUZ68" s="8"/>
      <c r="HVA68" s="8"/>
      <c r="HVB68" s="8"/>
      <c r="HVC68" s="8"/>
      <c r="HVD68" s="8"/>
      <c r="HVE68" s="8"/>
      <c r="HVF68" s="8"/>
      <c r="HVG68" s="8"/>
      <c r="HVH68" s="8"/>
      <c r="HVI68" s="8"/>
      <c r="HVJ68" s="8"/>
      <c r="HVK68" s="8"/>
      <c r="HVL68" s="8"/>
      <c r="HVM68" s="8"/>
      <c r="HVN68" s="8"/>
      <c r="HVO68" s="8"/>
      <c r="HVP68" s="8"/>
      <c r="HVQ68" s="8"/>
      <c r="HVR68" s="8"/>
      <c r="HVS68" s="8"/>
      <c r="HVT68" s="8"/>
      <c r="HVU68" s="8"/>
      <c r="HVV68" s="8"/>
      <c r="HVW68" s="8"/>
      <c r="HVX68" s="8"/>
      <c r="HVY68" s="8"/>
      <c r="HVZ68" s="8"/>
      <c r="HWA68" s="8"/>
      <c r="HWB68" s="8"/>
      <c r="HWC68" s="8"/>
      <c r="HWD68" s="8"/>
      <c r="HWE68" s="8"/>
      <c r="HWF68" s="8"/>
      <c r="HWG68" s="8"/>
      <c r="HWH68" s="8"/>
      <c r="HWI68" s="8"/>
      <c r="HWJ68" s="8"/>
      <c r="HWK68" s="8"/>
      <c r="HWL68" s="8"/>
      <c r="HWM68" s="8"/>
      <c r="HWN68" s="8"/>
      <c r="HWO68" s="8"/>
      <c r="HWP68" s="8"/>
      <c r="HWQ68" s="8"/>
      <c r="HWR68" s="8"/>
      <c r="HWS68" s="8"/>
      <c r="HWT68" s="8"/>
      <c r="HWU68" s="8"/>
      <c r="HWV68" s="8"/>
      <c r="HWW68" s="8"/>
      <c r="HWX68" s="8"/>
      <c r="HWY68" s="8"/>
      <c r="HWZ68" s="8"/>
      <c r="HXA68" s="8"/>
      <c r="HXB68" s="8"/>
      <c r="HXC68" s="8"/>
      <c r="HXD68" s="8"/>
      <c r="HXE68" s="8"/>
      <c r="HXF68" s="8"/>
      <c r="HXG68" s="8"/>
      <c r="HXH68" s="8"/>
      <c r="HXI68" s="8"/>
      <c r="HXJ68" s="8"/>
      <c r="HXK68" s="8"/>
      <c r="HXL68" s="8"/>
      <c r="HXM68" s="8"/>
      <c r="HXN68" s="8"/>
      <c r="HXO68" s="8"/>
      <c r="HXP68" s="8"/>
      <c r="HXQ68" s="8"/>
      <c r="HXR68" s="8"/>
      <c r="HXS68" s="8"/>
      <c r="HXT68" s="8"/>
      <c r="HXU68" s="8"/>
      <c r="HXV68" s="8"/>
      <c r="HXW68" s="8"/>
      <c r="HXX68" s="8"/>
      <c r="HXY68" s="8"/>
      <c r="HXZ68" s="8"/>
      <c r="HYA68" s="8"/>
      <c r="HYB68" s="8"/>
      <c r="HYC68" s="8"/>
      <c r="HYD68" s="8"/>
      <c r="HYE68" s="8"/>
      <c r="HYF68" s="8"/>
      <c r="HYG68" s="8"/>
      <c r="HYH68" s="8"/>
      <c r="HYI68" s="8"/>
      <c r="HYJ68" s="8"/>
      <c r="HYK68" s="8"/>
      <c r="HYL68" s="8"/>
      <c r="HYM68" s="8"/>
      <c r="HYN68" s="8"/>
      <c r="HYO68" s="8"/>
      <c r="HYP68" s="8"/>
      <c r="HYQ68" s="8"/>
      <c r="HYR68" s="8"/>
      <c r="HYS68" s="8"/>
      <c r="HYT68" s="8"/>
      <c r="HYU68" s="8"/>
      <c r="HYV68" s="8"/>
      <c r="HYW68" s="8"/>
      <c r="HYX68" s="8"/>
      <c r="HYY68" s="8"/>
      <c r="HYZ68" s="8"/>
      <c r="HZA68" s="8"/>
      <c r="HZB68" s="8"/>
      <c r="HZC68" s="8"/>
      <c r="HZD68" s="8"/>
      <c r="HZE68" s="8"/>
      <c r="HZF68" s="8"/>
      <c r="HZG68" s="8"/>
      <c r="HZH68" s="8"/>
      <c r="HZI68" s="8"/>
      <c r="HZJ68" s="8"/>
      <c r="HZK68" s="8"/>
      <c r="HZL68" s="8"/>
      <c r="HZM68" s="8"/>
      <c r="HZN68" s="8"/>
      <c r="HZO68" s="8"/>
      <c r="HZP68" s="8"/>
      <c r="HZQ68" s="8"/>
      <c r="HZR68" s="8"/>
      <c r="HZS68" s="8"/>
      <c r="HZT68" s="8"/>
      <c r="HZU68" s="8"/>
      <c r="HZV68" s="8"/>
      <c r="HZW68" s="8"/>
      <c r="HZX68" s="8"/>
      <c r="HZY68" s="8"/>
      <c r="HZZ68" s="8"/>
      <c r="IAA68" s="8"/>
      <c r="IAB68" s="8"/>
      <c r="IAC68" s="8"/>
      <c r="IAD68" s="8"/>
      <c r="IAE68" s="8"/>
      <c r="IAF68" s="8"/>
      <c r="IAG68" s="8"/>
      <c r="IAH68" s="8"/>
      <c r="IAI68" s="8"/>
      <c r="IAJ68" s="8"/>
      <c r="IAK68" s="8"/>
      <c r="IAL68" s="8"/>
      <c r="IAM68" s="8"/>
      <c r="IAN68" s="8"/>
      <c r="IAO68" s="8"/>
      <c r="IAP68" s="8"/>
      <c r="IAQ68" s="8"/>
      <c r="IAR68" s="8"/>
      <c r="IAS68" s="8"/>
      <c r="IAT68" s="8"/>
      <c r="IAU68" s="8"/>
      <c r="IAV68" s="8"/>
      <c r="IAW68" s="8"/>
      <c r="IAX68" s="8"/>
      <c r="IAY68" s="8"/>
      <c r="IAZ68" s="8"/>
      <c r="IBA68" s="8"/>
      <c r="IBB68" s="8"/>
      <c r="IBC68" s="8"/>
      <c r="IBD68" s="8"/>
      <c r="IBE68" s="8"/>
      <c r="IBF68" s="8"/>
      <c r="IBG68" s="8"/>
      <c r="IBH68" s="8"/>
      <c r="IBI68" s="8"/>
      <c r="IBJ68" s="8"/>
      <c r="IBK68" s="8"/>
      <c r="IBL68" s="8"/>
      <c r="IBM68" s="8"/>
      <c r="IBN68" s="8"/>
      <c r="IBO68" s="8"/>
      <c r="IBP68" s="8"/>
      <c r="IBQ68" s="8"/>
      <c r="IBR68" s="8"/>
      <c r="IBS68" s="8"/>
      <c r="IBT68" s="8"/>
      <c r="IBU68" s="8"/>
      <c r="IBV68" s="8"/>
      <c r="IBW68" s="8"/>
      <c r="IBX68" s="8"/>
      <c r="IBY68" s="8"/>
      <c r="IBZ68" s="8"/>
      <c r="ICA68" s="8"/>
      <c r="ICB68" s="8"/>
      <c r="ICC68" s="8"/>
      <c r="ICD68" s="8"/>
      <c r="ICE68" s="8"/>
      <c r="ICF68" s="8"/>
      <c r="ICG68" s="8"/>
      <c r="ICH68" s="8"/>
      <c r="ICI68" s="8"/>
      <c r="ICJ68" s="8"/>
      <c r="ICK68" s="8"/>
      <c r="ICL68" s="8"/>
      <c r="ICM68" s="8"/>
      <c r="ICN68" s="8"/>
      <c r="ICO68" s="8"/>
      <c r="ICP68" s="8"/>
      <c r="ICQ68" s="8"/>
      <c r="ICR68" s="8"/>
      <c r="ICS68" s="8"/>
      <c r="ICT68" s="8"/>
      <c r="ICU68" s="8"/>
      <c r="ICV68" s="8"/>
      <c r="ICW68" s="8"/>
      <c r="ICX68" s="8"/>
      <c r="ICY68" s="8"/>
      <c r="ICZ68" s="8"/>
      <c r="IDA68" s="8"/>
      <c r="IDB68" s="8"/>
      <c r="IDC68" s="8"/>
      <c r="IDD68" s="8"/>
      <c r="IDE68" s="8"/>
      <c r="IDF68" s="8"/>
      <c r="IDG68" s="8"/>
      <c r="IDH68" s="8"/>
      <c r="IDI68" s="8"/>
      <c r="IDJ68" s="8"/>
      <c r="IDK68" s="8"/>
      <c r="IDL68" s="8"/>
      <c r="IDM68" s="8"/>
      <c r="IDN68" s="8"/>
      <c r="IDO68" s="8"/>
      <c r="IDP68" s="8"/>
      <c r="IDQ68" s="8"/>
      <c r="IDR68" s="8"/>
      <c r="IDS68" s="8"/>
      <c r="IDT68" s="8"/>
      <c r="IDU68" s="8"/>
      <c r="IDV68" s="8"/>
      <c r="IDW68" s="8"/>
      <c r="IDX68" s="8"/>
      <c r="IDY68" s="8"/>
      <c r="IDZ68" s="8"/>
      <c r="IEA68" s="8"/>
      <c r="IEB68" s="8"/>
      <c r="IEC68" s="8"/>
      <c r="IED68" s="8"/>
      <c r="IEE68" s="8"/>
      <c r="IEF68" s="8"/>
      <c r="IEG68" s="8"/>
      <c r="IEH68" s="8"/>
      <c r="IEI68" s="8"/>
      <c r="IEJ68" s="8"/>
      <c r="IEK68" s="8"/>
      <c r="IEL68" s="8"/>
      <c r="IEM68" s="8"/>
      <c r="IEN68" s="8"/>
      <c r="IEO68" s="8"/>
      <c r="IEP68" s="8"/>
      <c r="IEQ68" s="8"/>
      <c r="IER68" s="8"/>
      <c r="IES68" s="8"/>
      <c r="IET68" s="8"/>
      <c r="IEU68" s="8"/>
      <c r="IEV68" s="8"/>
      <c r="IEW68" s="8"/>
      <c r="IEX68" s="8"/>
      <c r="IEY68" s="8"/>
      <c r="IEZ68" s="8"/>
      <c r="IFA68" s="8"/>
      <c r="IFB68" s="8"/>
      <c r="IFC68" s="8"/>
      <c r="IFD68" s="8"/>
      <c r="IFE68" s="8"/>
      <c r="IFF68" s="8"/>
      <c r="IFG68" s="8"/>
      <c r="IFH68" s="8"/>
      <c r="IFI68" s="8"/>
      <c r="IFJ68" s="8"/>
      <c r="IFK68" s="8"/>
      <c r="IFL68" s="8"/>
      <c r="IFM68" s="8"/>
      <c r="IFN68" s="8"/>
      <c r="IFO68" s="8"/>
      <c r="IFP68" s="8"/>
      <c r="IFQ68" s="8"/>
      <c r="IFR68" s="8"/>
      <c r="IFS68" s="8"/>
      <c r="IFT68" s="8"/>
      <c r="IFU68" s="8"/>
      <c r="IFV68" s="8"/>
      <c r="IFW68" s="8"/>
      <c r="IFX68" s="8"/>
      <c r="IFY68" s="8"/>
      <c r="IFZ68" s="8"/>
      <c r="IGA68" s="8"/>
      <c r="IGB68" s="8"/>
      <c r="IGC68" s="8"/>
      <c r="IGD68" s="8"/>
      <c r="IGE68" s="8"/>
      <c r="IGF68" s="8"/>
      <c r="IGG68" s="8"/>
      <c r="IGH68" s="8"/>
      <c r="IGI68" s="8"/>
      <c r="IGJ68" s="8"/>
      <c r="IGK68" s="8"/>
      <c r="IGL68" s="8"/>
      <c r="IGM68" s="8"/>
      <c r="IGN68" s="8"/>
      <c r="IGO68" s="8"/>
      <c r="IGP68" s="8"/>
      <c r="IGQ68" s="8"/>
      <c r="IGR68" s="8"/>
      <c r="IGS68" s="8"/>
      <c r="IGT68" s="8"/>
      <c r="IGU68" s="8"/>
      <c r="IGV68" s="8"/>
      <c r="IGW68" s="8"/>
      <c r="IGX68" s="8"/>
      <c r="IGY68" s="8"/>
      <c r="IGZ68" s="8"/>
      <c r="IHA68" s="8"/>
      <c r="IHB68" s="8"/>
      <c r="IHC68" s="8"/>
      <c r="IHD68" s="8"/>
      <c r="IHE68" s="8"/>
      <c r="IHF68" s="8"/>
      <c r="IHG68" s="8"/>
      <c r="IHH68" s="8"/>
      <c r="IHI68" s="8"/>
      <c r="IHJ68" s="8"/>
      <c r="IHK68" s="8"/>
      <c r="IHL68" s="8"/>
      <c r="IHM68" s="8"/>
      <c r="IHN68" s="8"/>
      <c r="IHO68" s="8"/>
      <c r="IHP68" s="8"/>
      <c r="IHQ68" s="8"/>
      <c r="IHR68" s="8"/>
      <c r="IHS68" s="8"/>
      <c r="IHT68" s="8"/>
      <c r="IHU68" s="8"/>
      <c r="IHV68" s="8"/>
      <c r="IHW68" s="8"/>
      <c r="IHX68" s="8"/>
      <c r="IHY68" s="8"/>
      <c r="IHZ68" s="8"/>
      <c r="IIA68" s="8"/>
      <c r="IIB68" s="8"/>
      <c r="IIC68" s="8"/>
      <c r="IID68" s="8"/>
      <c r="IIE68" s="8"/>
      <c r="IIF68" s="8"/>
      <c r="IIG68" s="8"/>
      <c r="IIH68" s="8"/>
      <c r="III68" s="8"/>
      <c r="IIJ68" s="8"/>
      <c r="IIK68" s="8"/>
      <c r="IIL68" s="8"/>
      <c r="IIM68" s="8"/>
      <c r="IIN68" s="8"/>
      <c r="IIO68" s="8"/>
      <c r="IIP68" s="8"/>
      <c r="IIQ68" s="8"/>
      <c r="IIR68" s="8"/>
      <c r="IIS68" s="8"/>
      <c r="IIT68" s="8"/>
      <c r="IIU68" s="8"/>
      <c r="IIV68" s="8"/>
      <c r="IIW68" s="8"/>
      <c r="IIX68" s="8"/>
      <c r="IIY68" s="8"/>
      <c r="IIZ68" s="8"/>
      <c r="IJA68" s="8"/>
      <c r="IJB68" s="8"/>
      <c r="IJC68" s="8"/>
      <c r="IJD68" s="8"/>
      <c r="IJE68" s="8"/>
      <c r="IJF68" s="8"/>
      <c r="IJG68" s="8"/>
      <c r="IJH68" s="8"/>
      <c r="IJI68" s="8"/>
      <c r="IJJ68" s="8"/>
      <c r="IJK68" s="8"/>
      <c r="IJL68" s="8"/>
      <c r="IJM68" s="8"/>
      <c r="IJN68" s="8"/>
      <c r="IJO68" s="8"/>
      <c r="IJP68" s="8"/>
      <c r="IJQ68" s="8"/>
      <c r="IJR68" s="8"/>
      <c r="IJS68" s="8"/>
      <c r="IJT68" s="8"/>
      <c r="IJU68" s="8"/>
      <c r="IJV68" s="8"/>
      <c r="IJW68" s="8"/>
      <c r="IJX68" s="8"/>
      <c r="IJY68" s="8"/>
      <c r="IJZ68" s="8"/>
      <c r="IKA68" s="8"/>
      <c r="IKB68" s="8"/>
      <c r="IKC68" s="8"/>
      <c r="IKD68" s="8"/>
      <c r="IKE68" s="8"/>
      <c r="IKF68" s="8"/>
      <c r="IKG68" s="8"/>
      <c r="IKH68" s="8"/>
      <c r="IKI68" s="8"/>
      <c r="IKJ68" s="8"/>
      <c r="IKK68" s="8"/>
      <c r="IKL68" s="8"/>
      <c r="IKM68" s="8"/>
      <c r="IKN68" s="8"/>
      <c r="IKO68" s="8"/>
      <c r="IKP68" s="8"/>
      <c r="IKQ68" s="8"/>
      <c r="IKR68" s="8"/>
      <c r="IKS68" s="8"/>
      <c r="IKT68" s="8"/>
      <c r="IKU68" s="8"/>
      <c r="IKV68" s="8"/>
      <c r="IKW68" s="8"/>
      <c r="IKX68" s="8"/>
      <c r="IKY68" s="8"/>
      <c r="IKZ68" s="8"/>
      <c r="ILA68" s="8"/>
      <c r="ILB68" s="8"/>
      <c r="ILC68" s="8"/>
      <c r="ILD68" s="8"/>
      <c r="ILE68" s="8"/>
      <c r="ILF68" s="8"/>
      <c r="ILG68" s="8"/>
      <c r="ILH68" s="8"/>
      <c r="ILI68" s="8"/>
      <c r="ILJ68" s="8"/>
      <c r="ILK68" s="8"/>
      <c r="ILL68" s="8"/>
      <c r="ILM68" s="8"/>
      <c r="ILN68" s="8"/>
      <c r="ILO68" s="8"/>
      <c r="ILP68" s="8"/>
      <c r="ILQ68" s="8"/>
      <c r="ILR68" s="8"/>
      <c r="ILS68" s="8"/>
      <c r="ILT68" s="8"/>
      <c r="ILU68" s="8"/>
      <c r="ILV68" s="8"/>
      <c r="ILW68" s="8"/>
      <c r="ILX68" s="8"/>
      <c r="ILY68" s="8"/>
      <c r="ILZ68" s="8"/>
      <c r="IMA68" s="8"/>
      <c r="IMB68" s="8"/>
      <c r="IMC68" s="8"/>
      <c r="IMD68" s="8"/>
      <c r="IME68" s="8"/>
      <c r="IMF68" s="8"/>
      <c r="IMG68" s="8"/>
      <c r="IMH68" s="8"/>
      <c r="IMI68" s="8"/>
      <c r="IMJ68" s="8"/>
      <c r="IMK68" s="8"/>
      <c r="IML68" s="8"/>
      <c r="IMM68" s="8"/>
      <c r="IMN68" s="8"/>
      <c r="IMO68" s="8"/>
      <c r="IMP68" s="8"/>
      <c r="IMQ68" s="8"/>
      <c r="IMR68" s="8"/>
      <c r="IMS68" s="8"/>
      <c r="IMT68" s="8"/>
      <c r="IMU68" s="8"/>
      <c r="IMV68" s="8"/>
      <c r="IMW68" s="8"/>
      <c r="IMX68" s="8"/>
      <c r="IMY68" s="8"/>
      <c r="IMZ68" s="8"/>
      <c r="INA68" s="8"/>
      <c r="INB68" s="8"/>
      <c r="INC68" s="8"/>
      <c r="IND68" s="8"/>
      <c r="INE68" s="8"/>
      <c r="INF68" s="8"/>
      <c r="ING68" s="8"/>
      <c r="INH68" s="8"/>
      <c r="INI68" s="8"/>
      <c r="INJ68" s="8"/>
      <c r="INK68" s="8"/>
      <c r="INL68" s="8"/>
      <c r="INM68" s="8"/>
      <c r="INN68" s="8"/>
      <c r="INO68" s="8"/>
      <c r="INP68" s="8"/>
      <c r="INQ68" s="8"/>
      <c r="INR68" s="8"/>
      <c r="INS68" s="8"/>
      <c r="INT68" s="8"/>
      <c r="INU68" s="8"/>
      <c r="INV68" s="8"/>
      <c r="INW68" s="8"/>
      <c r="INX68" s="8"/>
      <c r="INY68" s="8"/>
      <c r="INZ68" s="8"/>
      <c r="IOA68" s="8"/>
      <c r="IOB68" s="8"/>
      <c r="IOC68" s="8"/>
      <c r="IOD68" s="8"/>
      <c r="IOE68" s="8"/>
      <c r="IOF68" s="8"/>
      <c r="IOG68" s="8"/>
      <c r="IOH68" s="8"/>
      <c r="IOI68" s="8"/>
      <c r="IOJ68" s="8"/>
      <c r="IOK68" s="8"/>
      <c r="IOL68" s="8"/>
      <c r="IOM68" s="8"/>
      <c r="ION68" s="8"/>
      <c r="IOO68" s="8"/>
      <c r="IOP68" s="8"/>
      <c r="IOQ68" s="8"/>
      <c r="IOR68" s="8"/>
      <c r="IOS68" s="8"/>
      <c r="IOT68" s="8"/>
      <c r="IOU68" s="8"/>
      <c r="IOV68" s="8"/>
      <c r="IOW68" s="8"/>
      <c r="IOX68" s="8"/>
      <c r="IOY68" s="8"/>
      <c r="IOZ68" s="8"/>
      <c r="IPA68" s="8"/>
      <c r="IPB68" s="8"/>
      <c r="IPC68" s="8"/>
      <c r="IPD68" s="8"/>
      <c r="IPE68" s="8"/>
      <c r="IPF68" s="8"/>
      <c r="IPG68" s="8"/>
      <c r="IPH68" s="8"/>
      <c r="IPI68" s="8"/>
      <c r="IPJ68" s="8"/>
      <c r="IPK68" s="8"/>
      <c r="IPL68" s="8"/>
      <c r="IPM68" s="8"/>
      <c r="IPN68" s="8"/>
      <c r="IPO68" s="8"/>
      <c r="IPP68" s="8"/>
      <c r="IPQ68" s="8"/>
      <c r="IPR68" s="8"/>
      <c r="IPS68" s="8"/>
      <c r="IPT68" s="8"/>
      <c r="IPU68" s="8"/>
      <c r="IPV68" s="8"/>
      <c r="IPW68" s="8"/>
      <c r="IPX68" s="8"/>
      <c r="IPY68" s="8"/>
      <c r="IPZ68" s="8"/>
      <c r="IQA68" s="8"/>
      <c r="IQB68" s="8"/>
      <c r="IQC68" s="8"/>
      <c r="IQD68" s="8"/>
      <c r="IQE68" s="8"/>
      <c r="IQF68" s="8"/>
      <c r="IQG68" s="8"/>
      <c r="IQH68" s="8"/>
      <c r="IQI68" s="8"/>
      <c r="IQJ68" s="8"/>
      <c r="IQK68" s="8"/>
      <c r="IQL68" s="8"/>
      <c r="IQM68" s="8"/>
      <c r="IQN68" s="8"/>
      <c r="IQO68" s="8"/>
      <c r="IQP68" s="8"/>
      <c r="IQQ68" s="8"/>
      <c r="IQR68" s="8"/>
      <c r="IQS68" s="8"/>
      <c r="IQT68" s="8"/>
      <c r="IQU68" s="8"/>
      <c r="IQV68" s="8"/>
      <c r="IQW68" s="8"/>
      <c r="IQX68" s="8"/>
      <c r="IQY68" s="8"/>
      <c r="IQZ68" s="8"/>
      <c r="IRA68" s="8"/>
      <c r="IRB68" s="8"/>
      <c r="IRC68" s="8"/>
      <c r="IRD68" s="8"/>
      <c r="IRE68" s="8"/>
      <c r="IRF68" s="8"/>
      <c r="IRG68" s="8"/>
      <c r="IRH68" s="8"/>
      <c r="IRI68" s="8"/>
      <c r="IRJ68" s="8"/>
      <c r="IRK68" s="8"/>
      <c r="IRL68" s="8"/>
      <c r="IRM68" s="8"/>
      <c r="IRN68" s="8"/>
      <c r="IRO68" s="8"/>
      <c r="IRP68" s="8"/>
      <c r="IRQ68" s="8"/>
      <c r="IRR68" s="8"/>
      <c r="IRS68" s="8"/>
      <c r="IRT68" s="8"/>
      <c r="IRU68" s="8"/>
      <c r="IRV68" s="8"/>
      <c r="IRW68" s="8"/>
      <c r="IRX68" s="8"/>
      <c r="IRY68" s="8"/>
      <c r="IRZ68" s="8"/>
      <c r="ISA68" s="8"/>
      <c r="ISB68" s="8"/>
      <c r="ISC68" s="8"/>
      <c r="ISD68" s="8"/>
      <c r="ISE68" s="8"/>
      <c r="ISF68" s="8"/>
      <c r="ISG68" s="8"/>
      <c r="ISH68" s="8"/>
      <c r="ISI68" s="8"/>
      <c r="ISJ68" s="8"/>
      <c r="ISK68" s="8"/>
      <c r="ISL68" s="8"/>
      <c r="ISM68" s="8"/>
      <c r="ISN68" s="8"/>
      <c r="ISO68" s="8"/>
      <c r="ISP68" s="8"/>
      <c r="ISQ68" s="8"/>
      <c r="ISR68" s="8"/>
      <c r="ISS68" s="8"/>
      <c r="IST68" s="8"/>
      <c r="ISU68" s="8"/>
      <c r="ISV68" s="8"/>
      <c r="ISW68" s="8"/>
      <c r="ISX68" s="8"/>
      <c r="ISY68" s="8"/>
      <c r="ISZ68" s="8"/>
      <c r="ITA68" s="8"/>
      <c r="ITB68" s="8"/>
      <c r="ITC68" s="8"/>
      <c r="ITD68" s="8"/>
      <c r="ITE68" s="8"/>
      <c r="ITF68" s="8"/>
      <c r="ITG68" s="8"/>
      <c r="ITH68" s="8"/>
      <c r="ITI68" s="8"/>
      <c r="ITJ68" s="8"/>
      <c r="ITK68" s="8"/>
      <c r="ITL68" s="8"/>
      <c r="ITM68" s="8"/>
      <c r="ITN68" s="8"/>
      <c r="ITO68" s="8"/>
      <c r="ITP68" s="8"/>
      <c r="ITQ68" s="8"/>
      <c r="ITR68" s="8"/>
      <c r="ITS68" s="8"/>
      <c r="ITT68" s="8"/>
      <c r="ITU68" s="8"/>
      <c r="ITV68" s="8"/>
      <c r="ITW68" s="8"/>
      <c r="ITX68" s="8"/>
      <c r="ITY68" s="8"/>
      <c r="ITZ68" s="8"/>
      <c r="IUA68" s="8"/>
      <c r="IUB68" s="8"/>
      <c r="IUC68" s="8"/>
      <c r="IUD68" s="8"/>
      <c r="IUE68" s="8"/>
      <c r="IUF68" s="8"/>
      <c r="IUG68" s="8"/>
      <c r="IUH68" s="8"/>
      <c r="IUI68" s="8"/>
      <c r="IUJ68" s="8"/>
      <c r="IUK68" s="8"/>
      <c r="IUL68" s="8"/>
      <c r="IUM68" s="8"/>
      <c r="IUN68" s="8"/>
      <c r="IUO68" s="8"/>
      <c r="IUP68" s="8"/>
      <c r="IUQ68" s="8"/>
      <c r="IUR68" s="8"/>
      <c r="IUS68" s="8"/>
      <c r="IUT68" s="8"/>
      <c r="IUU68" s="8"/>
      <c r="IUV68" s="8"/>
      <c r="IUW68" s="8"/>
      <c r="IUX68" s="8"/>
      <c r="IUY68" s="8"/>
      <c r="IUZ68" s="8"/>
      <c r="IVA68" s="8"/>
      <c r="IVB68" s="8"/>
      <c r="IVC68" s="8"/>
      <c r="IVD68" s="8"/>
      <c r="IVE68" s="8"/>
      <c r="IVF68" s="8"/>
      <c r="IVG68" s="8"/>
      <c r="IVH68" s="8"/>
      <c r="IVI68" s="8"/>
      <c r="IVJ68" s="8"/>
      <c r="IVK68" s="8"/>
      <c r="IVL68" s="8"/>
      <c r="IVM68" s="8"/>
      <c r="IVN68" s="8"/>
      <c r="IVO68" s="8"/>
      <c r="IVP68" s="8"/>
      <c r="IVQ68" s="8"/>
      <c r="IVR68" s="8"/>
      <c r="IVS68" s="8"/>
      <c r="IVT68" s="8"/>
      <c r="IVU68" s="8"/>
      <c r="IVV68" s="8"/>
      <c r="IVW68" s="8"/>
      <c r="IVX68" s="8"/>
      <c r="IVY68" s="8"/>
      <c r="IVZ68" s="8"/>
      <c r="IWA68" s="8"/>
      <c r="IWB68" s="8"/>
      <c r="IWC68" s="8"/>
      <c r="IWD68" s="8"/>
      <c r="IWE68" s="8"/>
      <c r="IWF68" s="8"/>
      <c r="IWG68" s="8"/>
      <c r="IWH68" s="8"/>
      <c r="IWI68" s="8"/>
      <c r="IWJ68" s="8"/>
      <c r="IWK68" s="8"/>
      <c r="IWL68" s="8"/>
      <c r="IWM68" s="8"/>
      <c r="IWN68" s="8"/>
      <c r="IWO68" s="8"/>
      <c r="IWP68" s="8"/>
      <c r="IWQ68" s="8"/>
      <c r="IWR68" s="8"/>
      <c r="IWS68" s="8"/>
      <c r="IWT68" s="8"/>
      <c r="IWU68" s="8"/>
      <c r="IWV68" s="8"/>
      <c r="IWW68" s="8"/>
      <c r="IWX68" s="8"/>
      <c r="IWY68" s="8"/>
      <c r="IWZ68" s="8"/>
      <c r="IXA68" s="8"/>
      <c r="IXB68" s="8"/>
      <c r="IXC68" s="8"/>
      <c r="IXD68" s="8"/>
      <c r="IXE68" s="8"/>
      <c r="IXF68" s="8"/>
      <c r="IXG68" s="8"/>
      <c r="IXH68" s="8"/>
      <c r="IXI68" s="8"/>
      <c r="IXJ68" s="8"/>
      <c r="IXK68" s="8"/>
      <c r="IXL68" s="8"/>
      <c r="IXM68" s="8"/>
      <c r="IXN68" s="8"/>
      <c r="IXO68" s="8"/>
      <c r="IXP68" s="8"/>
      <c r="IXQ68" s="8"/>
      <c r="IXR68" s="8"/>
      <c r="IXS68" s="8"/>
      <c r="IXT68" s="8"/>
      <c r="IXU68" s="8"/>
      <c r="IXV68" s="8"/>
      <c r="IXW68" s="8"/>
      <c r="IXX68" s="8"/>
      <c r="IXY68" s="8"/>
      <c r="IXZ68" s="8"/>
      <c r="IYA68" s="8"/>
      <c r="IYB68" s="8"/>
      <c r="IYC68" s="8"/>
      <c r="IYD68" s="8"/>
      <c r="IYE68" s="8"/>
      <c r="IYF68" s="8"/>
      <c r="IYG68" s="8"/>
      <c r="IYH68" s="8"/>
      <c r="IYI68" s="8"/>
      <c r="IYJ68" s="8"/>
      <c r="IYK68" s="8"/>
      <c r="IYL68" s="8"/>
      <c r="IYM68" s="8"/>
      <c r="IYN68" s="8"/>
      <c r="IYO68" s="8"/>
      <c r="IYP68" s="8"/>
      <c r="IYQ68" s="8"/>
      <c r="IYR68" s="8"/>
      <c r="IYS68" s="8"/>
      <c r="IYT68" s="8"/>
      <c r="IYU68" s="8"/>
      <c r="IYV68" s="8"/>
      <c r="IYW68" s="8"/>
      <c r="IYX68" s="8"/>
      <c r="IYY68" s="8"/>
      <c r="IYZ68" s="8"/>
      <c r="IZA68" s="8"/>
      <c r="IZB68" s="8"/>
      <c r="IZC68" s="8"/>
      <c r="IZD68" s="8"/>
      <c r="IZE68" s="8"/>
      <c r="IZF68" s="8"/>
      <c r="IZG68" s="8"/>
      <c r="IZH68" s="8"/>
      <c r="IZI68" s="8"/>
      <c r="IZJ68" s="8"/>
      <c r="IZK68" s="8"/>
      <c r="IZL68" s="8"/>
      <c r="IZM68" s="8"/>
      <c r="IZN68" s="8"/>
      <c r="IZO68" s="8"/>
      <c r="IZP68" s="8"/>
      <c r="IZQ68" s="8"/>
      <c r="IZR68" s="8"/>
      <c r="IZS68" s="8"/>
      <c r="IZT68" s="8"/>
      <c r="IZU68" s="8"/>
      <c r="IZV68" s="8"/>
      <c r="IZW68" s="8"/>
      <c r="IZX68" s="8"/>
      <c r="IZY68" s="8"/>
      <c r="IZZ68" s="8"/>
      <c r="JAA68" s="8"/>
      <c r="JAB68" s="8"/>
      <c r="JAC68" s="8"/>
      <c r="JAD68" s="8"/>
      <c r="JAE68" s="8"/>
      <c r="JAF68" s="8"/>
      <c r="JAG68" s="8"/>
      <c r="JAH68" s="8"/>
      <c r="JAI68" s="8"/>
      <c r="JAJ68" s="8"/>
      <c r="JAK68" s="8"/>
      <c r="JAL68" s="8"/>
      <c r="JAM68" s="8"/>
      <c r="JAN68" s="8"/>
      <c r="JAO68" s="8"/>
      <c r="JAP68" s="8"/>
      <c r="JAQ68" s="8"/>
      <c r="JAR68" s="8"/>
      <c r="JAS68" s="8"/>
      <c r="JAT68" s="8"/>
      <c r="JAU68" s="8"/>
      <c r="JAV68" s="8"/>
      <c r="JAW68" s="8"/>
      <c r="JAX68" s="8"/>
      <c r="JAY68" s="8"/>
      <c r="JAZ68" s="8"/>
      <c r="JBA68" s="8"/>
      <c r="JBB68" s="8"/>
      <c r="JBC68" s="8"/>
      <c r="JBD68" s="8"/>
      <c r="JBE68" s="8"/>
      <c r="JBF68" s="8"/>
      <c r="JBG68" s="8"/>
      <c r="JBH68" s="8"/>
      <c r="JBI68" s="8"/>
      <c r="JBJ68" s="8"/>
      <c r="JBK68" s="8"/>
      <c r="JBL68" s="8"/>
      <c r="JBM68" s="8"/>
      <c r="JBN68" s="8"/>
      <c r="JBO68" s="8"/>
      <c r="JBP68" s="8"/>
      <c r="JBQ68" s="8"/>
      <c r="JBR68" s="8"/>
      <c r="JBS68" s="8"/>
      <c r="JBT68" s="8"/>
      <c r="JBU68" s="8"/>
      <c r="JBV68" s="8"/>
      <c r="JBW68" s="8"/>
      <c r="JBX68" s="8"/>
      <c r="JBY68" s="8"/>
      <c r="JBZ68" s="8"/>
      <c r="JCA68" s="8"/>
      <c r="JCB68" s="8"/>
      <c r="JCC68" s="8"/>
      <c r="JCD68" s="8"/>
      <c r="JCE68" s="8"/>
      <c r="JCF68" s="8"/>
      <c r="JCG68" s="8"/>
      <c r="JCH68" s="8"/>
      <c r="JCI68" s="8"/>
      <c r="JCJ68" s="8"/>
      <c r="JCK68" s="8"/>
      <c r="JCL68" s="8"/>
      <c r="JCM68" s="8"/>
      <c r="JCN68" s="8"/>
      <c r="JCO68" s="8"/>
      <c r="JCP68" s="8"/>
      <c r="JCQ68" s="8"/>
      <c r="JCR68" s="8"/>
      <c r="JCS68" s="8"/>
      <c r="JCT68" s="8"/>
      <c r="JCU68" s="8"/>
      <c r="JCV68" s="8"/>
      <c r="JCW68" s="8"/>
      <c r="JCX68" s="8"/>
      <c r="JCY68" s="8"/>
      <c r="JCZ68" s="8"/>
      <c r="JDA68" s="8"/>
      <c r="JDB68" s="8"/>
      <c r="JDC68" s="8"/>
      <c r="JDD68" s="8"/>
      <c r="JDE68" s="8"/>
      <c r="JDF68" s="8"/>
      <c r="JDG68" s="8"/>
      <c r="JDH68" s="8"/>
      <c r="JDI68" s="8"/>
      <c r="JDJ68" s="8"/>
      <c r="JDK68" s="8"/>
      <c r="JDL68" s="8"/>
      <c r="JDM68" s="8"/>
      <c r="JDN68" s="8"/>
      <c r="JDO68" s="8"/>
      <c r="JDP68" s="8"/>
      <c r="JDQ68" s="8"/>
      <c r="JDR68" s="8"/>
      <c r="JDS68" s="8"/>
      <c r="JDT68" s="8"/>
      <c r="JDU68" s="8"/>
      <c r="JDV68" s="8"/>
      <c r="JDW68" s="8"/>
      <c r="JDX68" s="8"/>
      <c r="JDY68" s="8"/>
      <c r="JDZ68" s="8"/>
      <c r="JEA68" s="8"/>
      <c r="JEB68" s="8"/>
      <c r="JEC68" s="8"/>
      <c r="JED68" s="8"/>
      <c r="JEE68" s="8"/>
      <c r="JEF68" s="8"/>
      <c r="JEG68" s="8"/>
      <c r="JEH68" s="8"/>
      <c r="JEI68" s="8"/>
      <c r="JEJ68" s="8"/>
      <c r="JEK68" s="8"/>
      <c r="JEL68" s="8"/>
      <c r="JEM68" s="8"/>
      <c r="JEN68" s="8"/>
      <c r="JEO68" s="8"/>
      <c r="JEP68" s="8"/>
      <c r="JEQ68" s="8"/>
      <c r="JER68" s="8"/>
      <c r="JES68" s="8"/>
      <c r="JET68" s="8"/>
      <c r="JEU68" s="8"/>
      <c r="JEV68" s="8"/>
      <c r="JEW68" s="8"/>
      <c r="JEX68" s="8"/>
      <c r="JEY68" s="8"/>
      <c r="JEZ68" s="8"/>
      <c r="JFA68" s="8"/>
      <c r="JFB68" s="8"/>
      <c r="JFC68" s="8"/>
      <c r="JFD68" s="8"/>
      <c r="JFE68" s="8"/>
      <c r="JFF68" s="8"/>
      <c r="JFG68" s="8"/>
      <c r="JFH68" s="8"/>
      <c r="JFI68" s="8"/>
      <c r="JFJ68" s="8"/>
      <c r="JFK68" s="8"/>
      <c r="JFL68" s="8"/>
      <c r="JFM68" s="8"/>
      <c r="JFN68" s="8"/>
      <c r="JFO68" s="8"/>
      <c r="JFP68" s="8"/>
      <c r="JFQ68" s="8"/>
      <c r="JFR68" s="8"/>
      <c r="JFS68" s="8"/>
      <c r="JFT68" s="8"/>
      <c r="JFU68" s="8"/>
      <c r="JFV68" s="8"/>
      <c r="JFW68" s="8"/>
      <c r="JFX68" s="8"/>
      <c r="JFY68" s="8"/>
      <c r="JFZ68" s="8"/>
      <c r="JGA68" s="8"/>
      <c r="JGB68" s="8"/>
      <c r="JGC68" s="8"/>
      <c r="JGD68" s="8"/>
      <c r="JGE68" s="8"/>
      <c r="JGF68" s="8"/>
      <c r="JGG68" s="8"/>
      <c r="JGH68" s="8"/>
      <c r="JGI68" s="8"/>
      <c r="JGJ68" s="8"/>
      <c r="JGK68" s="8"/>
      <c r="JGL68" s="8"/>
      <c r="JGM68" s="8"/>
      <c r="JGN68" s="8"/>
      <c r="JGO68" s="8"/>
      <c r="JGP68" s="8"/>
      <c r="JGQ68" s="8"/>
      <c r="JGR68" s="8"/>
      <c r="JGS68" s="8"/>
      <c r="JGT68" s="8"/>
      <c r="JGU68" s="8"/>
      <c r="JGV68" s="8"/>
      <c r="JGW68" s="8"/>
      <c r="JGX68" s="8"/>
      <c r="JGY68" s="8"/>
      <c r="JGZ68" s="8"/>
      <c r="JHA68" s="8"/>
      <c r="JHB68" s="8"/>
      <c r="JHC68" s="8"/>
      <c r="JHD68" s="8"/>
      <c r="JHE68" s="8"/>
      <c r="JHF68" s="8"/>
      <c r="JHG68" s="8"/>
      <c r="JHH68" s="8"/>
      <c r="JHI68" s="8"/>
      <c r="JHJ68" s="8"/>
      <c r="JHK68" s="8"/>
      <c r="JHL68" s="8"/>
      <c r="JHM68" s="8"/>
      <c r="JHN68" s="8"/>
      <c r="JHO68" s="8"/>
      <c r="JHP68" s="8"/>
      <c r="JHQ68" s="8"/>
      <c r="JHR68" s="8"/>
      <c r="JHS68" s="8"/>
      <c r="JHT68" s="8"/>
      <c r="JHU68" s="8"/>
      <c r="JHV68" s="8"/>
      <c r="JHW68" s="8"/>
      <c r="JHX68" s="8"/>
      <c r="JHY68" s="8"/>
      <c r="JHZ68" s="8"/>
      <c r="JIA68" s="8"/>
      <c r="JIB68" s="8"/>
      <c r="JIC68" s="8"/>
      <c r="JID68" s="8"/>
      <c r="JIE68" s="8"/>
      <c r="JIF68" s="8"/>
      <c r="JIG68" s="8"/>
      <c r="JIH68" s="8"/>
      <c r="JII68" s="8"/>
      <c r="JIJ68" s="8"/>
      <c r="JIK68" s="8"/>
      <c r="JIL68" s="8"/>
      <c r="JIM68" s="8"/>
      <c r="JIN68" s="8"/>
      <c r="JIO68" s="8"/>
      <c r="JIP68" s="8"/>
      <c r="JIQ68" s="8"/>
      <c r="JIR68" s="8"/>
      <c r="JIS68" s="8"/>
      <c r="JIT68" s="8"/>
      <c r="JIU68" s="8"/>
      <c r="JIV68" s="8"/>
      <c r="JIW68" s="8"/>
      <c r="JIX68" s="8"/>
      <c r="JIY68" s="8"/>
      <c r="JIZ68" s="8"/>
      <c r="JJA68" s="8"/>
      <c r="JJB68" s="8"/>
      <c r="JJC68" s="8"/>
      <c r="JJD68" s="8"/>
      <c r="JJE68" s="8"/>
      <c r="JJF68" s="8"/>
      <c r="JJG68" s="8"/>
      <c r="JJH68" s="8"/>
      <c r="JJI68" s="8"/>
      <c r="JJJ68" s="8"/>
      <c r="JJK68" s="8"/>
      <c r="JJL68" s="8"/>
      <c r="JJM68" s="8"/>
      <c r="JJN68" s="8"/>
      <c r="JJO68" s="8"/>
      <c r="JJP68" s="8"/>
      <c r="JJQ68" s="8"/>
      <c r="JJR68" s="8"/>
      <c r="JJS68" s="8"/>
      <c r="JJT68" s="8"/>
      <c r="JJU68" s="8"/>
      <c r="JJV68" s="8"/>
      <c r="JJW68" s="8"/>
      <c r="JJX68" s="8"/>
      <c r="JJY68" s="8"/>
      <c r="JJZ68" s="8"/>
      <c r="JKA68" s="8"/>
      <c r="JKB68" s="8"/>
      <c r="JKC68" s="8"/>
      <c r="JKD68" s="8"/>
      <c r="JKE68" s="8"/>
      <c r="JKF68" s="8"/>
      <c r="JKG68" s="8"/>
      <c r="JKH68" s="8"/>
      <c r="JKI68" s="8"/>
      <c r="JKJ68" s="8"/>
      <c r="JKK68" s="8"/>
      <c r="JKL68" s="8"/>
      <c r="JKM68" s="8"/>
      <c r="JKN68" s="8"/>
      <c r="JKO68" s="8"/>
      <c r="JKP68" s="8"/>
      <c r="JKQ68" s="8"/>
      <c r="JKR68" s="8"/>
      <c r="JKS68" s="8"/>
      <c r="JKT68" s="8"/>
      <c r="JKU68" s="8"/>
      <c r="JKV68" s="8"/>
      <c r="JKW68" s="8"/>
      <c r="JKX68" s="8"/>
      <c r="JKY68" s="8"/>
      <c r="JKZ68" s="8"/>
      <c r="JLA68" s="8"/>
      <c r="JLB68" s="8"/>
      <c r="JLC68" s="8"/>
      <c r="JLD68" s="8"/>
      <c r="JLE68" s="8"/>
      <c r="JLF68" s="8"/>
      <c r="JLG68" s="8"/>
      <c r="JLH68" s="8"/>
      <c r="JLI68" s="8"/>
      <c r="JLJ68" s="8"/>
      <c r="JLK68" s="8"/>
      <c r="JLL68" s="8"/>
      <c r="JLM68" s="8"/>
      <c r="JLN68" s="8"/>
      <c r="JLO68" s="8"/>
      <c r="JLP68" s="8"/>
      <c r="JLQ68" s="8"/>
      <c r="JLR68" s="8"/>
      <c r="JLS68" s="8"/>
      <c r="JLT68" s="8"/>
      <c r="JLU68" s="8"/>
      <c r="JLV68" s="8"/>
      <c r="JLW68" s="8"/>
      <c r="JLX68" s="8"/>
      <c r="JLY68" s="8"/>
      <c r="JLZ68" s="8"/>
      <c r="JMA68" s="8"/>
      <c r="JMB68" s="8"/>
      <c r="JMC68" s="8"/>
      <c r="JMD68" s="8"/>
      <c r="JME68" s="8"/>
      <c r="JMF68" s="8"/>
      <c r="JMG68" s="8"/>
      <c r="JMH68" s="8"/>
      <c r="JMI68" s="8"/>
      <c r="JMJ68" s="8"/>
      <c r="JMK68" s="8"/>
      <c r="JML68" s="8"/>
      <c r="JMM68" s="8"/>
      <c r="JMN68" s="8"/>
      <c r="JMO68" s="8"/>
      <c r="JMP68" s="8"/>
      <c r="JMQ68" s="8"/>
      <c r="JMR68" s="8"/>
      <c r="JMS68" s="8"/>
      <c r="JMT68" s="8"/>
      <c r="JMU68" s="8"/>
      <c r="JMV68" s="8"/>
      <c r="JMW68" s="8"/>
      <c r="JMX68" s="8"/>
      <c r="JMY68" s="8"/>
      <c r="JMZ68" s="8"/>
      <c r="JNA68" s="8"/>
      <c r="JNB68" s="8"/>
      <c r="JNC68" s="8"/>
      <c r="JND68" s="8"/>
      <c r="JNE68" s="8"/>
      <c r="JNF68" s="8"/>
      <c r="JNG68" s="8"/>
      <c r="JNH68" s="8"/>
      <c r="JNI68" s="8"/>
      <c r="JNJ68" s="8"/>
      <c r="JNK68" s="8"/>
      <c r="JNL68" s="8"/>
      <c r="JNM68" s="8"/>
      <c r="JNN68" s="8"/>
      <c r="JNO68" s="8"/>
      <c r="JNP68" s="8"/>
      <c r="JNQ68" s="8"/>
      <c r="JNR68" s="8"/>
      <c r="JNS68" s="8"/>
      <c r="JNT68" s="8"/>
      <c r="JNU68" s="8"/>
      <c r="JNV68" s="8"/>
      <c r="JNW68" s="8"/>
      <c r="JNX68" s="8"/>
      <c r="JNY68" s="8"/>
      <c r="JNZ68" s="8"/>
      <c r="JOA68" s="8"/>
      <c r="JOB68" s="8"/>
      <c r="JOC68" s="8"/>
      <c r="JOD68" s="8"/>
      <c r="JOE68" s="8"/>
      <c r="JOF68" s="8"/>
      <c r="JOG68" s="8"/>
      <c r="JOH68" s="8"/>
      <c r="JOI68" s="8"/>
      <c r="JOJ68" s="8"/>
      <c r="JOK68" s="8"/>
      <c r="JOL68" s="8"/>
      <c r="JOM68" s="8"/>
      <c r="JON68" s="8"/>
      <c r="JOO68" s="8"/>
      <c r="JOP68" s="8"/>
      <c r="JOQ68" s="8"/>
      <c r="JOR68" s="8"/>
      <c r="JOS68" s="8"/>
      <c r="JOT68" s="8"/>
      <c r="JOU68" s="8"/>
      <c r="JOV68" s="8"/>
      <c r="JOW68" s="8"/>
      <c r="JOX68" s="8"/>
      <c r="JOY68" s="8"/>
      <c r="JOZ68" s="8"/>
      <c r="JPA68" s="8"/>
      <c r="JPB68" s="8"/>
      <c r="JPC68" s="8"/>
      <c r="JPD68" s="8"/>
      <c r="JPE68" s="8"/>
      <c r="JPF68" s="8"/>
      <c r="JPG68" s="8"/>
      <c r="JPH68" s="8"/>
      <c r="JPI68" s="8"/>
      <c r="JPJ68" s="8"/>
      <c r="JPK68" s="8"/>
      <c r="JPL68" s="8"/>
      <c r="JPM68" s="8"/>
      <c r="JPN68" s="8"/>
      <c r="JPO68" s="8"/>
      <c r="JPP68" s="8"/>
      <c r="JPQ68" s="8"/>
      <c r="JPR68" s="8"/>
      <c r="JPS68" s="8"/>
      <c r="JPT68" s="8"/>
      <c r="JPU68" s="8"/>
      <c r="JPV68" s="8"/>
      <c r="JPW68" s="8"/>
      <c r="JPX68" s="8"/>
      <c r="JPY68" s="8"/>
      <c r="JPZ68" s="8"/>
      <c r="JQA68" s="8"/>
      <c r="JQB68" s="8"/>
      <c r="JQC68" s="8"/>
      <c r="JQD68" s="8"/>
      <c r="JQE68" s="8"/>
      <c r="JQF68" s="8"/>
      <c r="JQG68" s="8"/>
      <c r="JQH68" s="8"/>
      <c r="JQI68" s="8"/>
      <c r="JQJ68" s="8"/>
      <c r="JQK68" s="8"/>
      <c r="JQL68" s="8"/>
      <c r="JQM68" s="8"/>
      <c r="JQN68" s="8"/>
      <c r="JQO68" s="8"/>
      <c r="JQP68" s="8"/>
      <c r="JQQ68" s="8"/>
      <c r="JQR68" s="8"/>
      <c r="JQS68" s="8"/>
      <c r="JQT68" s="8"/>
      <c r="JQU68" s="8"/>
      <c r="JQV68" s="8"/>
      <c r="JQW68" s="8"/>
      <c r="JQX68" s="8"/>
      <c r="JQY68" s="8"/>
      <c r="JQZ68" s="8"/>
      <c r="JRA68" s="8"/>
      <c r="JRB68" s="8"/>
      <c r="JRC68" s="8"/>
      <c r="JRD68" s="8"/>
      <c r="JRE68" s="8"/>
      <c r="JRF68" s="8"/>
      <c r="JRG68" s="8"/>
      <c r="JRH68" s="8"/>
      <c r="JRI68" s="8"/>
      <c r="JRJ68" s="8"/>
      <c r="JRK68" s="8"/>
      <c r="JRL68" s="8"/>
      <c r="JRM68" s="8"/>
      <c r="JRN68" s="8"/>
      <c r="JRO68" s="8"/>
      <c r="JRP68" s="8"/>
      <c r="JRQ68" s="8"/>
      <c r="JRR68" s="8"/>
      <c r="JRS68" s="8"/>
      <c r="JRT68" s="8"/>
      <c r="JRU68" s="8"/>
      <c r="JRV68" s="8"/>
      <c r="JRW68" s="8"/>
      <c r="JRX68" s="8"/>
      <c r="JRY68" s="8"/>
      <c r="JRZ68" s="8"/>
      <c r="JSA68" s="8"/>
      <c r="JSB68" s="8"/>
      <c r="JSC68" s="8"/>
      <c r="JSD68" s="8"/>
      <c r="JSE68" s="8"/>
      <c r="JSF68" s="8"/>
      <c r="JSG68" s="8"/>
      <c r="JSH68" s="8"/>
      <c r="JSI68" s="8"/>
      <c r="JSJ68" s="8"/>
      <c r="JSK68" s="8"/>
      <c r="JSL68" s="8"/>
      <c r="JSM68" s="8"/>
      <c r="JSN68" s="8"/>
      <c r="JSO68" s="8"/>
      <c r="JSP68" s="8"/>
      <c r="JSQ68" s="8"/>
      <c r="JSR68" s="8"/>
      <c r="JSS68" s="8"/>
      <c r="JST68" s="8"/>
      <c r="JSU68" s="8"/>
      <c r="JSV68" s="8"/>
      <c r="JSW68" s="8"/>
      <c r="JSX68" s="8"/>
      <c r="JSY68" s="8"/>
      <c r="JSZ68" s="8"/>
      <c r="JTA68" s="8"/>
      <c r="JTB68" s="8"/>
      <c r="JTC68" s="8"/>
      <c r="JTD68" s="8"/>
      <c r="JTE68" s="8"/>
      <c r="JTF68" s="8"/>
      <c r="JTG68" s="8"/>
      <c r="JTH68" s="8"/>
      <c r="JTI68" s="8"/>
      <c r="JTJ68" s="8"/>
      <c r="JTK68" s="8"/>
      <c r="JTL68" s="8"/>
      <c r="JTM68" s="8"/>
      <c r="JTN68" s="8"/>
      <c r="JTO68" s="8"/>
      <c r="JTP68" s="8"/>
      <c r="JTQ68" s="8"/>
      <c r="JTR68" s="8"/>
      <c r="JTS68" s="8"/>
      <c r="JTT68" s="8"/>
      <c r="JTU68" s="8"/>
      <c r="JTV68" s="8"/>
      <c r="JTW68" s="8"/>
      <c r="JTX68" s="8"/>
      <c r="JTY68" s="8"/>
      <c r="JTZ68" s="8"/>
      <c r="JUA68" s="8"/>
      <c r="JUB68" s="8"/>
      <c r="JUC68" s="8"/>
      <c r="JUD68" s="8"/>
      <c r="JUE68" s="8"/>
      <c r="JUF68" s="8"/>
      <c r="JUG68" s="8"/>
      <c r="JUH68" s="8"/>
      <c r="JUI68" s="8"/>
      <c r="JUJ68" s="8"/>
      <c r="JUK68" s="8"/>
      <c r="JUL68" s="8"/>
      <c r="JUM68" s="8"/>
      <c r="JUN68" s="8"/>
      <c r="JUO68" s="8"/>
      <c r="JUP68" s="8"/>
      <c r="JUQ68" s="8"/>
      <c r="JUR68" s="8"/>
      <c r="JUS68" s="8"/>
      <c r="JUT68" s="8"/>
      <c r="JUU68" s="8"/>
      <c r="JUV68" s="8"/>
      <c r="JUW68" s="8"/>
      <c r="JUX68" s="8"/>
      <c r="JUY68" s="8"/>
      <c r="JUZ68" s="8"/>
      <c r="JVA68" s="8"/>
      <c r="JVB68" s="8"/>
      <c r="JVC68" s="8"/>
      <c r="JVD68" s="8"/>
      <c r="JVE68" s="8"/>
      <c r="JVF68" s="8"/>
      <c r="JVG68" s="8"/>
      <c r="JVH68" s="8"/>
      <c r="JVI68" s="8"/>
      <c r="JVJ68" s="8"/>
      <c r="JVK68" s="8"/>
      <c r="JVL68" s="8"/>
      <c r="JVM68" s="8"/>
      <c r="JVN68" s="8"/>
      <c r="JVO68" s="8"/>
      <c r="JVP68" s="8"/>
      <c r="JVQ68" s="8"/>
      <c r="JVR68" s="8"/>
      <c r="JVS68" s="8"/>
      <c r="JVT68" s="8"/>
      <c r="JVU68" s="8"/>
      <c r="JVV68" s="8"/>
      <c r="JVW68" s="8"/>
      <c r="JVX68" s="8"/>
      <c r="JVY68" s="8"/>
      <c r="JVZ68" s="8"/>
      <c r="JWA68" s="8"/>
      <c r="JWB68" s="8"/>
      <c r="JWC68" s="8"/>
      <c r="JWD68" s="8"/>
      <c r="JWE68" s="8"/>
      <c r="JWF68" s="8"/>
      <c r="JWG68" s="8"/>
      <c r="JWH68" s="8"/>
      <c r="JWI68" s="8"/>
      <c r="JWJ68" s="8"/>
      <c r="JWK68" s="8"/>
      <c r="JWL68" s="8"/>
      <c r="JWM68" s="8"/>
      <c r="JWN68" s="8"/>
      <c r="JWO68" s="8"/>
      <c r="JWP68" s="8"/>
      <c r="JWQ68" s="8"/>
      <c r="JWR68" s="8"/>
      <c r="JWS68" s="8"/>
      <c r="JWT68" s="8"/>
      <c r="JWU68" s="8"/>
      <c r="JWV68" s="8"/>
      <c r="JWW68" s="8"/>
      <c r="JWX68" s="8"/>
      <c r="JWY68" s="8"/>
      <c r="JWZ68" s="8"/>
      <c r="JXA68" s="8"/>
      <c r="JXB68" s="8"/>
      <c r="JXC68" s="8"/>
      <c r="JXD68" s="8"/>
      <c r="JXE68" s="8"/>
      <c r="JXF68" s="8"/>
      <c r="JXG68" s="8"/>
      <c r="JXH68" s="8"/>
      <c r="JXI68" s="8"/>
      <c r="JXJ68" s="8"/>
      <c r="JXK68" s="8"/>
      <c r="JXL68" s="8"/>
      <c r="JXM68" s="8"/>
      <c r="JXN68" s="8"/>
      <c r="JXO68" s="8"/>
      <c r="JXP68" s="8"/>
      <c r="JXQ68" s="8"/>
      <c r="JXR68" s="8"/>
      <c r="JXS68" s="8"/>
      <c r="JXT68" s="8"/>
      <c r="JXU68" s="8"/>
      <c r="JXV68" s="8"/>
      <c r="JXW68" s="8"/>
      <c r="JXX68" s="8"/>
      <c r="JXY68" s="8"/>
      <c r="JXZ68" s="8"/>
      <c r="JYA68" s="8"/>
      <c r="JYB68" s="8"/>
      <c r="JYC68" s="8"/>
      <c r="JYD68" s="8"/>
      <c r="JYE68" s="8"/>
      <c r="JYF68" s="8"/>
      <c r="JYG68" s="8"/>
      <c r="JYH68" s="8"/>
      <c r="JYI68" s="8"/>
      <c r="JYJ68" s="8"/>
      <c r="JYK68" s="8"/>
      <c r="JYL68" s="8"/>
      <c r="JYM68" s="8"/>
      <c r="JYN68" s="8"/>
      <c r="JYO68" s="8"/>
      <c r="JYP68" s="8"/>
      <c r="JYQ68" s="8"/>
      <c r="JYR68" s="8"/>
      <c r="JYS68" s="8"/>
      <c r="JYT68" s="8"/>
      <c r="JYU68" s="8"/>
      <c r="JYV68" s="8"/>
      <c r="JYW68" s="8"/>
      <c r="JYX68" s="8"/>
      <c r="JYY68" s="8"/>
      <c r="JYZ68" s="8"/>
      <c r="JZA68" s="8"/>
      <c r="JZB68" s="8"/>
      <c r="JZC68" s="8"/>
      <c r="JZD68" s="8"/>
      <c r="JZE68" s="8"/>
      <c r="JZF68" s="8"/>
      <c r="JZG68" s="8"/>
      <c r="JZH68" s="8"/>
      <c r="JZI68" s="8"/>
      <c r="JZJ68" s="8"/>
      <c r="JZK68" s="8"/>
      <c r="JZL68" s="8"/>
      <c r="JZM68" s="8"/>
      <c r="JZN68" s="8"/>
      <c r="JZO68" s="8"/>
      <c r="JZP68" s="8"/>
      <c r="JZQ68" s="8"/>
      <c r="JZR68" s="8"/>
      <c r="JZS68" s="8"/>
      <c r="JZT68" s="8"/>
      <c r="JZU68" s="8"/>
      <c r="JZV68" s="8"/>
      <c r="JZW68" s="8"/>
      <c r="JZX68" s="8"/>
      <c r="JZY68" s="8"/>
      <c r="JZZ68" s="8"/>
      <c r="KAA68" s="8"/>
      <c r="KAB68" s="8"/>
      <c r="KAC68" s="8"/>
      <c r="KAD68" s="8"/>
      <c r="KAE68" s="8"/>
      <c r="KAF68" s="8"/>
      <c r="KAG68" s="8"/>
      <c r="KAH68" s="8"/>
      <c r="KAI68" s="8"/>
      <c r="KAJ68" s="8"/>
      <c r="KAK68" s="8"/>
      <c r="KAL68" s="8"/>
      <c r="KAM68" s="8"/>
      <c r="KAN68" s="8"/>
      <c r="KAO68" s="8"/>
      <c r="KAP68" s="8"/>
      <c r="KAQ68" s="8"/>
      <c r="KAR68" s="8"/>
      <c r="KAS68" s="8"/>
      <c r="KAT68" s="8"/>
      <c r="KAU68" s="8"/>
      <c r="KAV68" s="8"/>
      <c r="KAW68" s="8"/>
      <c r="KAX68" s="8"/>
      <c r="KAY68" s="8"/>
      <c r="KAZ68" s="8"/>
      <c r="KBA68" s="8"/>
      <c r="KBB68" s="8"/>
      <c r="KBC68" s="8"/>
      <c r="KBD68" s="8"/>
      <c r="KBE68" s="8"/>
      <c r="KBF68" s="8"/>
      <c r="KBG68" s="8"/>
      <c r="KBH68" s="8"/>
      <c r="KBI68" s="8"/>
      <c r="KBJ68" s="8"/>
      <c r="KBK68" s="8"/>
      <c r="KBL68" s="8"/>
      <c r="KBM68" s="8"/>
      <c r="KBN68" s="8"/>
      <c r="KBO68" s="8"/>
      <c r="KBP68" s="8"/>
      <c r="KBQ68" s="8"/>
      <c r="KBR68" s="8"/>
      <c r="KBS68" s="8"/>
      <c r="KBT68" s="8"/>
      <c r="KBU68" s="8"/>
      <c r="KBV68" s="8"/>
      <c r="KBW68" s="8"/>
      <c r="KBX68" s="8"/>
      <c r="KBY68" s="8"/>
      <c r="KBZ68" s="8"/>
      <c r="KCA68" s="8"/>
      <c r="KCB68" s="8"/>
      <c r="KCC68" s="8"/>
      <c r="KCD68" s="8"/>
      <c r="KCE68" s="8"/>
      <c r="KCF68" s="8"/>
      <c r="KCG68" s="8"/>
      <c r="KCH68" s="8"/>
      <c r="KCI68" s="8"/>
      <c r="KCJ68" s="8"/>
      <c r="KCK68" s="8"/>
      <c r="KCL68" s="8"/>
      <c r="KCM68" s="8"/>
      <c r="KCN68" s="8"/>
      <c r="KCO68" s="8"/>
      <c r="KCP68" s="8"/>
      <c r="KCQ68" s="8"/>
      <c r="KCR68" s="8"/>
      <c r="KCS68" s="8"/>
      <c r="KCT68" s="8"/>
      <c r="KCU68" s="8"/>
      <c r="KCV68" s="8"/>
      <c r="KCW68" s="8"/>
      <c r="KCX68" s="8"/>
      <c r="KCY68" s="8"/>
      <c r="KCZ68" s="8"/>
      <c r="KDA68" s="8"/>
      <c r="KDB68" s="8"/>
      <c r="KDC68" s="8"/>
      <c r="KDD68" s="8"/>
      <c r="KDE68" s="8"/>
      <c r="KDF68" s="8"/>
      <c r="KDG68" s="8"/>
      <c r="KDH68" s="8"/>
      <c r="KDI68" s="8"/>
      <c r="KDJ68" s="8"/>
      <c r="KDK68" s="8"/>
      <c r="KDL68" s="8"/>
      <c r="KDM68" s="8"/>
      <c r="KDN68" s="8"/>
      <c r="KDO68" s="8"/>
      <c r="KDP68" s="8"/>
      <c r="KDQ68" s="8"/>
      <c r="KDR68" s="8"/>
      <c r="KDS68" s="8"/>
      <c r="KDT68" s="8"/>
      <c r="KDU68" s="8"/>
      <c r="KDV68" s="8"/>
      <c r="KDW68" s="8"/>
      <c r="KDX68" s="8"/>
      <c r="KDY68" s="8"/>
      <c r="KDZ68" s="8"/>
      <c r="KEA68" s="8"/>
      <c r="KEB68" s="8"/>
      <c r="KEC68" s="8"/>
      <c r="KED68" s="8"/>
      <c r="KEE68" s="8"/>
      <c r="KEF68" s="8"/>
      <c r="KEG68" s="8"/>
      <c r="KEH68" s="8"/>
      <c r="KEI68" s="8"/>
      <c r="KEJ68" s="8"/>
      <c r="KEK68" s="8"/>
      <c r="KEL68" s="8"/>
      <c r="KEM68" s="8"/>
      <c r="KEN68" s="8"/>
      <c r="KEO68" s="8"/>
      <c r="KEP68" s="8"/>
      <c r="KEQ68" s="8"/>
      <c r="KER68" s="8"/>
      <c r="KES68" s="8"/>
      <c r="KET68" s="8"/>
      <c r="KEU68" s="8"/>
      <c r="KEV68" s="8"/>
      <c r="KEW68" s="8"/>
      <c r="KEX68" s="8"/>
      <c r="KEY68" s="8"/>
      <c r="KEZ68" s="8"/>
      <c r="KFA68" s="8"/>
      <c r="KFB68" s="8"/>
      <c r="KFC68" s="8"/>
      <c r="KFD68" s="8"/>
      <c r="KFE68" s="8"/>
      <c r="KFF68" s="8"/>
      <c r="KFG68" s="8"/>
      <c r="KFH68" s="8"/>
      <c r="KFI68" s="8"/>
      <c r="KFJ68" s="8"/>
      <c r="KFK68" s="8"/>
      <c r="KFL68" s="8"/>
      <c r="KFM68" s="8"/>
      <c r="KFN68" s="8"/>
      <c r="KFO68" s="8"/>
      <c r="KFP68" s="8"/>
      <c r="KFQ68" s="8"/>
      <c r="KFR68" s="8"/>
      <c r="KFS68" s="8"/>
      <c r="KFT68" s="8"/>
      <c r="KFU68" s="8"/>
      <c r="KFV68" s="8"/>
      <c r="KFW68" s="8"/>
      <c r="KFX68" s="8"/>
      <c r="KFY68" s="8"/>
      <c r="KFZ68" s="8"/>
      <c r="KGA68" s="8"/>
      <c r="KGB68" s="8"/>
      <c r="KGC68" s="8"/>
      <c r="KGD68" s="8"/>
      <c r="KGE68" s="8"/>
      <c r="KGF68" s="8"/>
      <c r="KGG68" s="8"/>
      <c r="KGH68" s="8"/>
      <c r="KGI68" s="8"/>
      <c r="KGJ68" s="8"/>
      <c r="KGK68" s="8"/>
      <c r="KGL68" s="8"/>
      <c r="KGM68" s="8"/>
      <c r="KGN68" s="8"/>
      <c r="KGO68" s="8"/>
      <c r="KGP68" s="8"/>
      <c r="KGQ68" s="8"/>
      <c r="KGR68" s="8"/>
      <c r="KGS68" s="8"/>
      <c r="KGT68" s="8"/>
      <c r="KGU68" s="8"/>
      <c r="KGV68" s="8"/>
      <c r="KGW68" s="8"/>
      <c r="KGX68" s="8"/>
      <c r="KGY68" s="8"/>
      <c r="KGZ68" s="8"/>
      <c r="KHA68" s="8"/>
      <c r="KHB68" s="8"/>
      <c r="KHC68" s="8"/>
      <c r="KHD68" s="8"/>
      <c r="KHE68" s="8"/>
      <c r="KHF68" s="8"/>
      <c r="KHG68" s="8"/>
      <c r="KHH68" s="8"/>
      <c r="KHI68" s="8"/>
      <c r="KHJ68" s="8"/>
      <c r="KHK68" s="8"/>
      <c r="KHL68" s="8"/>
      <c r="KHM68" s="8"/>
      <c r="KHN68" s="8"/>
      <c r="KHO68" s="8"/>
      <c r="KHP68" s="8"/>
      <c r="KHQ68" s="8"/>
      <c r="KHR68" s="8"/>
      <c r="KHS68" s="8"/>
      <c r="KHT68" s="8"/>
      <c r="KHU68" s="8"/>
      <c r="KHV68" s="8"/>
      <c r="KHW68" s="8"/>
      <c r="KHX68" s="8"/>
      <c r="KHY68" s="8"/>
      <c r="KHZ68" s="8"/>
      <c r="KIA68" s="8"/>
      <c r="KIB68" s="8"/>
      <c r="KIC68" s="8"/>
      <c r="KID68" s="8"/>
      <c r="KIE68" s="8"/>
      <c r="KIF68" s="8"/>
      <c r="KIG68" s="8"/>
      <c r="KIH68" s="8"/>
      <c r="KII68" s="8"/>
      <c r="KIJ68" s="8"/>
      <c r="KIK68" s="8"/>
      <c r="KIL68" s="8"/>
      <c r="KIM68" s="8"/>
      <c r="KIN68" s="8"/>
      <c r="KIO68" s="8"/>
      <c r="KIP68" s="8"/>
      <c r="KIQ68" s="8"/>
      <c r="KIR68" s="8"/>
      <c r="KIS68" s="8"/>
      <c r="KIT68" s="8"/>
      <c r="KIU68" s="8"/>
      <c r="KIV68" s="8"/>
      <c r="KIW68" s="8"/>
      <c r="KIX68" s="8"/>
      <c r="KIY68" s="8"/>
      <c r="KIZ68" s="8"/>
      <c r="KJA68" s="8"/>
      <c r="KJB68" s="8"/>
      <c r="KJC68" s="8"/>
      <c r="KJD68" s="8"/>
      <c r="KJE68" s="8"/>
      <c r="KJF68" s="8"/>
      <c r="KJG68" s="8"/>
      <c r="KJH68" s="8"/>
      <c r="KJI68" s="8"/>
      <c r="KJJ68" s="8"/>
      <c r="KJK68" s="8"/>
      <c r="KJL68" s="8"/>
      <c r="KJM68" s="8"/>
      <c r="KJN68" s="8"/>
      <c r="KJO68" s="8"/>
      <c r="KJP68" s="8"/>
      <c r="KJQ68" s="8"/>
      <c r="KJR68" s="8"/>
      <c r="KJS68" s="8"/>
      <c r="KJT68" s="8"/>
      <c r="KJU68" s="8"/>
      <c r="KJV68" s="8"/>
      <c r="KJW68" s="8"/>
      <c r="KJX68" s="8"/>
      <c r="KJY68" s="8"/>
      <c r="KJZ68" s="8"/>
      <c r="KKA68" s="8"/>
      <c r="KKB68" s="8"/>
      <c r="KKC68" s="8"/>
      <c r="KKD68" s="8"/>
      <c r="KKE68" s="8"/>
      <c r="KKF68" s="8"/>
      <c r="KKG68" s="8"/>
      <c r="KKH68" s="8"/>
      <c r="KKI68" s="8"/>
      <c r="KKJ68" s="8"/>
      <c r="KKK68" s="8"/>
      <c r="KKL68" s="8"/>
      <c r="KKM68" s="8"/>
      <c r="KKN68" s="8"/>
      <c r="KKO68" s="8"/>
      <c r="KKP68" s="8"/>
      <c r="KKQ68" s="8"/>
      <c r="KKR68" s="8"/>
      <c r="KKS68" s="8"/>
      <c r="KKT68" s="8"/>
      <c r="KKU68" s="8"/>
      <c r="KKV68" s="8"/>
      <c r="KKW68" s="8"/>
      <c r="KKX68" s="8"/>
      <c r="KKY68" s="8"/>
      <c r="KKZ68" s="8"/>
      <c r="KLA68" s="8"/>
      <c r="KLB68" s="8"/>
      <c r="KLC68" s="8"/>
      <c r="KLD68" s="8"/>
      <c r="KLE68" s="8"/>
      <c r="KLF68" s="8"/>
      <c r="KLG68" s="8"/>
      <c r="KLH68" s="8"/>
      <c r="KLI68" s="8"/>
      <c r="KLJ68" s="8"/>
      <c r="KLK68" s="8"/>
      <c r="KLL68" s="8"/>
      <c r="KLM68" s="8"/>
      <c r="KLN68" s="8"/>
      <c r="KLO68" s="8"/>
      <c r="KLP68" s="8"/>
      <c r="KLQ68" s="8"/>
      <c r="KLR68" s="8"/>
      <c r="KLS68" s="8"/>
      <c r="KLT68" s="8"/>
      <c r="KLU68" s="8"/>
      <c r="KLV68" s="8"/>
      <c r="KLW68" s="8"/>
      <c r="KLX68" s="8"/>
      <c r="KLY68" s="8"/>
      <c r="KLZ68" s="8"/>
      <c r="KMA68" s="8"/>
      <c r="KMB68" s="8"/>
      <c r="KMC68" s="8"/>
      <c r="KMD68" s="8"/>
      <c r="KME68" s="8"/>
      <c r="KMF68" s="8"/>
      <c r="KMG68" s="8"/>
      <c r="KMH68" s="8"/>
      <c r="KMI68" s="8"/>
      <c r="KMJ68" s="8"/>
      <c r="KMK68" s="8"/>
      <c r="KML68" s="8"/>
      <c r="KMM68" s="8"/>
      <c r="KMN68" s="8"/>
      <c r="KMO68" s="8"/>
      <c r="KMP68" s="8"/>
      <c r="KMQ68" s="8"/>
      <c r="KMR68" s="8"/>
      <c r="KMS68" s="8"/>
      <c r="KMT68" s="8"/>
      <c r="KMU68" s="8"/>
      <c r="KMV68" s="8"/>
      <c r="KMW68" s="8"/>
      <c r="KMX68" s="8"/>
      <c r="KMY68" s="8"/>
      <c r="KMZ68" s="8"/>
      <c r="KNA68" s="8"/>
      <c r="KNB68" s="8"/>
      <c r="KNC68" s="8"/>
      <c r="KND68" s="8"/>
      <c r="KNE68" s="8"/>
      <c r="KNF68" s="8"/>
      <c r="KNG68" s="8"/>
      <c r="KNH68" s="8"/>
      <c r="KNI68" s="8"/>
      <c r="KNJ68" s="8"/>
      <c r="KNK68" s="8"/>
      <c r="KNL68" s="8"/>
      <c r="KNM68" s="8"/>
      <c r="KNN68" s="8"/>
      <c r="KNO68" s="8"/>
      <c r="KNP68" s="8"/>
      <c r="KNQ68" s="8"/>
      <c r="KNR68" s="8"/>
      <c r="KNS68" s="8"/>
      <c r="KNT68" s="8"/>
      <c r="KNU68" s="8"/>
      <c r="KNV68" s="8"/>
      <c r="KNW68" s="8"/>
      <c r="KNX68" s="8"/>
      <c r="KNY68" s="8"/>
      <c r="KNZ68" s="8"/>
      <c r="KOA68" s="8"/>
      <c r="KOB68" s="8"/>
      <c r="KOC68" s="8"/>
      <c r="KOD68" s="8"/>
      <c r="KOE68" s="8"/>
      <c r="KOF68" s="8"/>
      <c r="KOG68" s="8"/>
      <c r="KOH68" s="8"/>
      <c r="KOI68" s="8"/>
      <c r="KOJ68" s="8"/>
      <c r="KOK68" s="8"/>
      <c r="KOL68" s="8"/>
      <c r="KOM68" s="8"/>
      <c r="KON68" s="8"/>
      <c r="KOO68" s="8"/>
      <c r="KOP68" s="8"/>
      <c r="KOQ68" s="8"/>
      <c r="KOR68" s="8"/>
      <c r="KOS68" s="8"/>
      <c r="KOT68" s="8"/>
      <c r="KOU68" s="8"/>
      <c r="KOV68" s="8"/>
      <c r="KOW68" s="8"/>
      <c r="KOX68" s="8"/>
      <c r="KOY68" s="8"/>
      <c r="KOZ68" s="8"/>
      <c r="KPA68" s="8"/>
      <c r="KPB68" s="8"/>
      <c r="KPC68" s="8"/>
      <c r="KPD68" s="8"/>
      <c r="KPE68" s="8"/>
      <c r="KPF68" s="8"/>
      <c r="KPG68" s="8"/>
      <c r="KPH68" s="8"/>
      <c r="KPI68" s="8"/>
      <c r="KPJ68" s="8"/>
      <c r="KPK68" s="8"/>
      <c r="KPL68" s="8"/>
      <c r="KPM68" s="8"/>
      <c r="KPN68" s="8"/>
      <c r="KPO68" s="8"/>
      <c r="KPP68" s="8"/>
      <c r="KPQ68" s="8"/>
      <c r="KPR68" s="8"/>
      <c r="KPS68" s="8"/>
      <c r="KPT68" s="8"/>
      <c r="KPU68" s="8"/>
      <c r="KPV68" s="8"/>
      <c r="KPW68" s="8"/>
      <c r="KPX68" s="8"/>
      <c r="KPY68" s="8"/>
      <c r="KPZ68" s="8"/>
      <c r="KQA68" s="8"/>
      <c r="KQB68" s="8"/>
      <c r="KQC68" s="8"/>
      <c r="KQD68" s="8"/>
      <c r="KQE68" s="8"/>
      <c r="KQF68" s="8"/>
      <c r="KQG68" s="8"/>
      <c r="KQH68" s="8"/>
      <c r="KQI68" s="8"/>
      <c r="KQJ68" s="8"/>
      <c r="KQK68" s="8"/>
      <c r="KQL68" s="8"/>
      <c r="KQM68" s="8"/>
      <c r="KQN68" s="8"/>
      <c r="KQO68" s="8"/>
      <c r="KQP68" s="8"/>
      <c r="KQQ68" s="8"/>
      <c r="KQR68" s="8"/>
      <c r="KQS68" s="8"/>
      <c r="KQT68" s="8"/>
      <c r="KQU68" s="8"/>
      <c r="KQV68" s="8"/>
      <c r="KQW68" s="8"/>
      <c r="KQX68" s="8"/>
      <c r="KQY68" s="8"/>
      <c r="KQZ68" s="8"/>
      <c r="KRA68" s="8"/>
      <c r="KRB68" s="8"/>
      <c r="KRC68" s="8"/>
      <c r="KRD68" s="8"/>
      <c r="KRE68" s="8"/>
      <c r="KRF68" s="8"/>
      <c r="KRG68" s="8"/>
      <c r="KRH68" s="8"/>
      <c r="KRI68" s="8"/>
      <c r="KRJ68" s="8"/>
      <c r="KRK68" s="8"/>
      <c r="KRL68" s="8"/>
      <c r="KRM68" s="8"/>
      <c r="KRN68" s="8"/>
      <c r="KRO68" s="8"/>
      <c r="KRP68" s="8"/>
      <c r="KRQ68" s="8"/>
      <c r="KRR68" s="8"/>
      <c r="KRS68" s="8"/>
      <c r="KRT68" s="8"/>
      <c r="KRU68" s="8"/>
      <c r="KRV68" s="8"/>
      <c r="KRW68" s="8"/>
      <c r="KRX68" s="8"/>
      <c r="KRY68" s="8"/>
      <c r="KRZ68" s="8"/>
      <c r="KSA68" s="8"/>
      <c r="KSB68" s="8"/>
      <c r="KSC68" s="8"/>
      <c r="KSD68" s="8"/>
      <c r="KSE68" s="8"/>
      <c r="KSF68" s="8"/>
      <c r="KSG68" s="8"/>
      <c r="KSH68" s="8"/>
      <c r="KSI68" s="8"/>
      <c r="KSJ68" s="8"/>
      <c r="KSK68" s="8"/>
      <c r="KSL68" s="8"/>
      <c r="KSM68" s="8"/>
      <c r="KSN68" s="8"/>
      <c r="KSO68" s="8"/>
      <c r="KSP68" s="8"/>
      <c r="KSQ68" s="8"/>
      <c r="KSR68" s="8"/>
      <c r="KSS68" s="8"/>
      <c r="KST68" s="8"/>
      <c r="KSU68" s="8"/>
      <c r="KSV68" s="8"/>
      <c r="KSW68" s="8"/>
      <c r="KSX68" s="8"/>
      <c r="KSY68" s="8"/>
      <c r="KSZ68" s="8"/>
      <c r="KTA68" s="8"/>
      <c r="KTB68" s="8"/>
      <c r="KTC68" s="8"/>
      <c r="KTD68" s="8"/>
      <c r="KTE68" s="8"/>
      <c r="KTF68" s="8"/>
      <c r="KTG68" s="8"/>
      <c r="KTH68" s="8"/>
      <c r="KTI68" s="8"/>
      <c r="KTJ68" s="8"/>
      <c r="KTK68" s="8"/>
      <c r="KTL68" s="8"/>
      <c r="KTM68" s="8"/>
      <c r="KTN68" s="8"/>
      <c r="KTO68" s="8"/>
      <c r="KTP68" s="8"/>
      <c r="KTQ68" s="8"/>
      <c r="KTR68" s="8"/>
      <c r="KTS68" s="8"/>
      <c r="KTT68" s="8"/>
      <c r="KTU68" s="8"/>
      <c r="KTV68" s="8"/>
      <c r="KTW68" s="8"/>
      <c r="KTX68" s="8"/>
      <c r="KTY68" s="8"/>
      <c r="KTZ68" s="8"/>
      <c r="KUA68" s="8"/>
      <c r="KUB68" s="8"/>
      <c r="KUC68" s="8"/>
      <c r="KUD68" s="8"/>
      <c r="KUE68" s="8"/>
      <c r="KUF68" s="8"/>
      <c r="KUG68" s="8"/>
      <c r="KUH68" s="8"/>
      <c r="KUI68" s="8"/>
      <c r="KUJ68" s="8"/>
      <c r="KUK68" s="8"/>
      <c r="KUL68" s="8"/>
      <c r="KUM68" s="8"/>
      <c r="KUN68" s="8"/>
      <c r="KUO68" s="8"/>
      <c r="KUP68" s="8"/>
      <c r="KUQ68" s="8"/>
      <c r="KUR68" s="8"/>
      <c r="KUS68" s="8"/>
      <c r="KUT68" s="8"/>
      <c r="KUU68" s="8"/>
      <c r="KUV68" s="8"/>
      <c r="KUW68" s="8"/>
      <c r="KUX68" s="8"/>
      <c r="KUY68" s="8"/>
      <c r="KUZ68" s="8"/>
      <c r="KVA68" s="8"/>
      <c r="KVB68" s="8"/>
      <c r="KVC68" s="8"/>
      <c r="KVD68" s="8"/>
      <c r="KVE68" s="8"/>
      <c r="KVF68" s="8"/>
      <c r="KVG68" s="8"/>
      <c r="KVH68" s="8"/>
      <c r="KVI68" s="8"/>
      <c r="KVJ68" s="8"/>
      <c r="KVK68" s="8"/>
      <c r="KVL68" s="8"/>
      <c r="KVM68" s="8"/>
      <c r="KVN68" s="8"/>
      <c r="KVO68" s="8"/>
      <c r="KVP68" s="8"/>
      <c r="KVQ68" s="8"/>
      <c r="KVR68" s="8"/>
      <c r="KVS68" s="8"/>
      <c r="KVT68" s="8"/>
      <c r="KVU68" s="8"/>
      <c r="KVV68" s="8"/>
      <c r="KVW68" s="8"/>
      <c r="KVX68" s="8"/>
      <c r="KVY68" s="8"/>
      <c r="KVZ68" s="8"/>
      <c r="KWA68" s="8"/>
      <c r="KWB68" s="8"/>
      <c r="KWC68" s="8"/>
      <c r="KWD68" s="8"/>
      <c r="KWE68" s="8"/>
      <c r="KWF68" s="8"/>
      <c r="KWG68" s="8"/>
      <c r="KWH68" s="8"/>
      <c r="KWI68" s="8"/>
      <c r="KWJ68" s="8"/>
      <c r="KWK68" s="8"/>
      <c r="KWL68" s="8"/>
      <c r="KWM68" s="8"/>
      <c r="KWN68" s="8"/>
      <c r="KWO68" s="8"/>
      <c r="KWP68" s="8"/>
      <c r="KWQ68" s="8"/>
      <c r="KWR68" s="8"/>
      <c r="KWS68" s="8"/>
      <c r="KWT68" s="8"/>
      <c r="KWU68" s="8"/>
      <c r="KWV68" s="8"/>
      <c r="KWW68" s="8"/>
      <c r="KWX68" s="8"/>
      <c r="KWY68" s="8"/>
      <c r="KWZ68" s="8"/>
      <c r="KXA68" s="8"/>
      <c r="KXB68" s="8"/>
      <c r="KXC68" s="8"/>
      <c r="KXD68" s="8"/>
      <c r="KXE68" s="8"/>
      <c r="KXF68" s="8"/>
      <c r="KXG68" s="8"/>
      <c r="KXH68" s="8"/>
      <c r="KXI68" s="8"/>
      <c r="KXJ68" s="8"/>
      <c r="KXK68" s="8"/>
      <c r="KXL68" s="8"/>
      <c r="KXM68" s="8"/>
      <c r="KXN68" s="8"/>
      <c r="KXO68" s="8"/>
      <c r="KXP68" s="8"/>
      <c r="KXQ68" s="8"/>
      <c r="KXR68" s="8"/>
      <c r="KXS68" s="8"/>
      <c r="KXT68" s="8"/>
      <c r="KXU68" s="8"/>
      <c r="KXV68" s="8"/>
      <c r="KXW68" s="8"/>
      <c r="KXX68" s="8"/>
      <c r="KXY68" s="8"/>
      <c r="KXZ68" s="8"/>
      <c r="KYA68" s="8"/>
      <c r="KYB68" s="8"/>
      <c r="KYC68" s="8"/>
      <c r="KYD68" s="8"/>
      <c r="KYE68" s="8"/>
      <c r="KYF68" s="8"/>
      <c r="KYG68" s="8"/>
      <c r="KYH68" s="8"/>
      <c r="KYI68" s="8"/>
      <c r="KYJ68" s="8"/>
      <c r="KYK68" s="8"/>
      <c r="KYL68" s="8"/>
      <c r="KYM68" s="8"/>
      <c r="KYN68" s="8"/>
      <c r="KYO68" s="8"/>
      <c r="KYP68" s="8"/>
      <c r="KYQ68" s="8"/>
      <c r="KYR68" s="8"/>
      <c r="KYS68" s="8"/>
      <c r="KYT68" s="8"/>
      <c r="KYU68" s="8"/>
      <c r="KYV68" s="8"/>
      <c r="KYW68" s="8"/>
      <c r="KYX68" s="8"/>
      <c r="KYY68" s="8"/>
      <c r="KYZ68" s="8"/>
      <c r="KZA68" s="8"/>
      <c r="KZB68" s="8"/>
      <c r="KZC68" s="8"/>
      <c r="KZD68" s="8"/>
      <c r="KZE68" s="8"/>
      <c r="KZF68" s="8"/>
      <c r="KZG68" s="8"/>
      <c r="KZH68" s="8"/>
      <c r="KZI68" s="8"/>
      <c r="KZJ68" s="8"/>
      <c r="KZK68" s="8"/>
      <c r="KZL68" s="8"/>
      <c r="KZM68" s="8"/>
      <c r="KZN68" s="8"/>
      <c r="KZO68" s="8"/>
      <c r="KZP68" s="8"/>
      <c r="KZQ68" s="8"/>
      <c r="KZR68" s="8"/>
      <c r="KZS68" s="8"/>
      <c r="KZT68" s="8"/>
      <c r="KZU68" s="8"/>
      <c r="KZV68" s="8"/>
      <c r="KZW68" s="8"/>
      <c r="KZX68" s="8"/>
      <c r="KZY68" s="8"/>
      <c r="KZZ68" s="8"/>
      <c r="LAA68" s="8"/>
      <c r="LAB68" s="8"/>
      <c r="LAC68" s="8"/>
      <c r="LAD68" s="8"/>
      <c r="LAE68" s="8"/>
      <c r="LAF68" s="8"/>
      <c r="LAG68" s="8"/>
      <c r="LAH68" s="8"/>
      <c r="LAI68" s="8"/>
      <c r="LAJ68" s="8"/>
      <c r="LAK68" s="8"/>
      <c r="LAL68" s="8"/>
      <c r="LAM68" s="8"/>
      <c r="LAN68" s="8"/>
      <c r="LAO68" s="8"/>
      <c r="LAP68" s="8"/>
      <c r="LAQ68" s="8"/>
      <c r="LAR68" s="8"/>
      <c r="LAS68" s="8"/>
      <c r="LAT68" s="8"/>
      <c r="LAU68" s="8"/>
      <c r="LAV68" s="8"/>
      <c r="LAW68" s="8"/>
      <c r="LAX68" s="8"/>
      <c r="LAY68" s="8"/>
      <c r="LAZ68" s="8"/>
      <c r="LBA68" s="8"/>
      <c r="LBB68" s="8"/>
      <c r="LBC68" s="8"/>
      <c r="LBD68" s="8"/>
      <c r="LBE68" s="8"/>
      <c r="LBF68" s="8"/>
      <c r="LBG68" s="8"/>
      <c r="LBH68" s="8"/>
      <c r="LBI68" s="8"/>
      <c r="LBJ68" s="8"/>
      <c r="LBK68" s="8"/>
      <c r="LBL68" s="8"/>
      <c r="LBM68" s="8"/>
      <c r="LBN68" s="8"/>
      <c r="LBO68" s="8"/>
      <c r="LBP68" s="8"/>
      <c r="LBQ68" s="8"/>
      <c r="LBR68" s="8"/>
      <c r="LBS68" s="8"/>
      <c r="LBT68" s="8"/>
      <c r="LBU68" s="8"/>
      <c r="LBV68" s="8"/>
      <c r="LBW68" s="8"/>
      <c r="LBX68" s="8"/>
      <c r="LBY68" s="8"/>
      <c r="LBZ68" s="8"/>
      <c r="LCA68" s="8"/>
      <c r="LCB68" s="8"/>
      <c r="LCC68" s="8"/>
      <c r="LCD68" s="8"/>
      <c r="LCE68" s="8"/>
      <c r="LCF68" s="8"/>
      <c r="LCG68" s="8"/>
      <c r="LCH68" s="8"/>
      <c r="LCI68" s="8"/>
      <c r="LCJ68" s="8"/>
      <c r="LCK68" s="8"/>
      <c r="LCL68" s="8"/>
      <c r="LCM68" s="8"/>
      <c r="LCN68" s="8"/>
      <c r="LCO68" s="8"/>
      <c r="LCP68" s="8"/>
      <c r="LCQ68" s="8"/>
      <c r="LCR68" s="8"/>
      <c r="LCS68" s="8"/>
      <c r="LCT68" s="8"/>
      <c r="LCU68" s="8"/>
      <c r="LCV68" s="8"/>
      <c r="LCW68" s="8"/>
      <c r="LCX68" s="8"/>
      <c r="LCY68" s="8"/>
      <c r="LCZ68" s="8"/>
      <c r="LDA68" s="8"/>
      <c r="LDB68" s="8"/>
      <c r="LDC68" s="8"/>
      <c r="LDD68" s="8"/>
      <c r="LDE68" s="8"/>
      <c r="LDF68" s="8"/>
      <c r="LDG68" s="8"/>
      <c r="LDH68" s="8"/>
      <c r="LDI68" s="8"/>
      <c r="LDJ68" s="8"/>
      <c r="LDK68" s="8"/>
      <c r="LDL68" s="8"/>
      <c r="LDM68" s="8"/>
      <c r="LDN68" s="8"/>
      <c r="LDO68" s="8"/>
      <c r="LDP68" s="8"/>
      <c r="LDQ68" s="8"/>
      <c r="LDR68" s="8"/>
      <c r="LDS68" s="8"/>
      <c r="LDT68" s="8"/>
      <c r="LDU68" s="8"/>
      <c r="LDV68" s="8"/>
      <c r="LDW68" s="8"/>
      <c r="LDX68" s="8"/>
      <c r="LDY68" s="8"/>
      <c r="LDZ68" s="8"/>
      <c r="LEA68" s="8"/>
      <c r="LEB68" s="8"/>
      <c r="LEC68" s="8"/>
      <c r="LED68" s="8"/>
      <c r="LEE68" s="8"/>
      <c r="LEF68" s="8"/>
      <c r="LEG68" s="8"/>
      <c r="LEH68" s="8"/>
      <c r="LEI68" s="8"/>
      <c r="LEJ68" s="8"/>
      <c r="LEK68" s="8"/>
      <c r="LEL68" s="8"/>
      <c r="LEM68" s="8"/>
      <c r="LEN68" s="8"/>
      <c r="LEO68" s="8"/>
      <c r="LEP68" s="8"/>
      <c r="LEQ68" s="8"/>
      <c r="LER68" s="8"/>
      <c r="LES68" s="8"/>
      <c r="LET68" s="8"/>
      <c r="LEU68" s="8"/>
      <c r="LEV68" s="8"/>
      <c r="LEW68" s="8"/>
      <c r="LEX68" s="8"/>
      <c r="LEY68" s="8"/>
      <c r="LEZ68" s="8"/>
      <c r="LFA68" s="8"/>
      <c r="LFB68" s="8"/>
      <c r="LFC68" s="8"/>
      <c r="LFD68" s="8"/>
      <c r="LFE68" s="8"/>
      <c r="LFF68" s="8"/>
      <c r="LFG68" s="8"/>
      <c r="LFH68" s="8"/>
      <c r="LFI68" s="8"/>
      <c r="LFJ68" s="8"/>
      <c r="LFK68" s="8"/>
      <c r="LFL68" s="8"/>
      <c r="LFM68" s="8"/>
      <c r="LFN68" s="8"/>
      <c r="LFO68" s="8"/>
      <c r="LFP68" s="8"/>
      <c r="LFQ68" s="8"/>
      <c r="LFR68" s="8"/>
      <c r="LFS68" s="8"/>
      <c r="LFT68" s="8"/>
      <c r="LFU68" s="8"/>
      <c r="LFV68" s="8"/>
      <c r="LFW68" s="8"/>
      <c r="LFX68" s="8"/>
      <c r="LFY68" s="8"/>
      <c r="LFZ68" s="8"/>
      <c r="LGA68" s="8"/>
      <c r="LGB68" s="8"/>
      <c r="LGC68" s="8"/>
      <c r="LGD68" s="8"/>
      <c r="LGE68" s="8"/>
      <c r="LGF68" s="8"/>
      <c r="LGG68" s="8"/>
      <c r="LGH68" s="8"/>
      <c r="LGI68" s="8"/>
      <c r="LGJ68" s="8"/>
      <c r="LGK68" s="8"/>
      <c r="LGL68" s="8"/>
      <c r="LGM68" s="8"/>
      <c r="LGN68" s="8"/>
      <c r="LGO68" s="8"/>
      <c r="LGP68" s="8"/>
      <c r="LGQ68" s="8"/>
      <c r="LGR68" s="8"/>
      <c r="LGS68" s="8"/>
      <c r="LGT68" s="8"/>
      <c r="LGU68" s="8"/>
      <c r="LGV68" s="8"/>
      <c r="LGW68" s="8"/>
      <c r="LGX68" s="8"/>
      <c r="LGY68" s="8"/>
      <c r="LGZ68" s="8"/>
      <c r="LHA68" s="8"/>
      <c r="LHB68" s="8"/>
      <c r="LHC68" s="8"/>
      <c r="LHD68" s="8"/>
      <c r="LHE68" s="8"/>
      <c r="LHF68" s="8"/>
      <c r="LHG68" s="8"/>
      <c r="LHH68" s="8"/>
      <c r="LHI68" s="8"/>
      <c r="LHJ68" s="8"/>
      <c r="LHK68" s="8"/>
      <c r="LHL68" s="8"/>
      <c r="LHM68" s="8"/>
      <c r="LHN68" s="8"/>
      <c r="LHO68" s="8"/>
      <c r="LHP68" s="8"/>
      <c r="LHQ68" s="8"/>
      <c r="LHR68" s="8"/>
      <c r="LHS68" s="8"/>
      <c r="LHT68" s="8"/>
      <c r="LHU68" s="8"/>
      <c r="LHV68" s="8"/>
      <c r="LHW68" s="8"/>
      <c r="LHX68" s="8"/>
      <c r="LHY68" s="8"/>
      <c r="LHZ68" s="8"/>
      <c r="LIA68" s="8"/>
      <c r="LIB68" s="8"/>
      <c r="LIC68" s="8"/>
      <c r="LID68" s="8"/>
      <c r="LIE68" s="8"/>
      <c r="LIF68" s="8"/>
      <c r="LIG68" s="8"/>
      <c r="LIH68" s="8"/>
      <c r="LII68" s="8"/>
      <c r="LIJ68" s="8"/>
      <c r="LIK68" s="8"/>
      <c r="LIL68" s="8"/>
      <c r="LIM68" s="8"/>
      <c r="LIN68" s="8"/>
      <c r="LIO68" s="8"/>
      <c r="LIP68" s="8"/>
      <c r="LIQ68" s="8"/>
      <c r="LIR68" s="8"/>
      <c r="LIS68" s="8"/>
      <c r="LIT68" s="8"/>
      <c r="LIU68" s="8"/>
      <c r="LIV68" s="8"/>
      <c r="LIW68" s="8"/>
      <c r="LIX68" s="8"/>
      <c r="LIY68" s="8"/>
      <c r="LIZ68" s="8"/>
      <c r="LJA68" s="8"/>
      <c r="LJB68" s="8"/>
      <c r="LJC68" s="8"/>
      <c r="LJD68" s="8"/>
      <c r="LJE68" s="8"/>
      <c r="LJF68" s="8"/>
      <c r="LJG68" s="8"/>
      <c r="LJH68" s="8"/>
      <c r="LJI68" s="8"/>
      <c r="LJJ68" s="8"/>
      <c r="LJK68" s="8"/>
      <c r="LJL68" s="8"/>
      <c r="LJM68" s="8"/>
      <c r="LJN68" s="8"/>
      <c r="LJO68" s="8"/>
      <c r="LJP68" s="8"/>
      <c r="LJQ68" s="8"/>
      <c r="LJR68" s="8"/>
      <c r="LJS68" s="8"/>
      <c r="LJT68" s="8"/>
      <c r="LJU68" s="8"/>
      <c r="LJV68" s="8"/>
      <c r="LJW68" s="8"/>
      <c r="LJX68" s="8"/>
      <c r="LJY68" s="8"/>
      <c r="LJZ68" s="8"/>
      <c r="LKA68" s="8"/>
      <c r="LKB68" s="8"/>
      <c r="LKC68" s="8"/>
      <c r="LKD68" s="8"/>
      <c r="LKE68" s="8"/>
      <c r="LKF68" s="8"/>
      <c r="LKG68" s="8"/>
      <c r="LKH68" s="8"/>
      <c r="LKI68" s="8"/>
      <c r="LKJ68" s="8"/>
      <c r="LKK68" s="8"/>
      <c r="LKL68" s="8"/>
      <c r="LKM68" s="8"/>
      <c r="LKN68" s="8"/>
      <c r="LKO68" s="8"/>
      <c r="LKP68" s="8"/>
      <c r="LKQ68" s="8"/>
      <c r="LKR68" s="8"/>
      <c r="LKS68" s="8"/>
      <c r="LKT68" s="8"/>
      <c r="LKU68" s="8"/>
      <c r="LKV68" s="8"/>
      <c r="LKW68" s="8"/>
      <c r="LKX68" s="8"/>
      <c r="LKY68" s="8"/>
      <c r="LKZ68" s="8"/>
      <c r="LLA68" s="8"/>
      <c r="LLB68" s="8"/>
      <c r="LLC68" s="8"/>
      <c r="LLD68" s="8"/>
      <c r="LLE68" s="8"/>
      <c r="LLF68" s="8"/>
      <c r="LLG68" s="8"/>
      <c r="LLH68" s="8"/>
      <c r="LLI68" s="8"/>
      <c r="LLJ68" s="8"/>
      <c r="LLK68" s="8"/>
      <c r="LLL68" s="8"/>
      <c r="LLM68" s="8"/>
      <c r="LLN68" s="8"/>
      <c r="LLO68" s="8"/>
      <c r="LLP68" s="8"/>
      <c r="LLQ68" s="8"/>
      <c r="LLR68" s="8"/>
      <c r="LLS68" s="8"/>
      <c r="LLT68" s="8"/>
      <c r="LLU68" s="8"/>
      <c r="LLV68" s="8"/>
      <c r="LLW68" s="8"/>
      <c r="LLX68" s="8"/>
      <c r="LLY68" s="8"/>
      <c r="LLZ68" s="8"/>
      <c r="LMA68" s="8"/>
      <c r="LMB68" s="8"/>
      <c r="LMC68" s="8"/>
      <c r="LMD68" s="8"/>
      <c r="LME68" s="8"/>
      <c r="LMF68" s="8"/>
      <c r="LMG68" s="8"/>
      <c r="LMH68" s="8"/>
      <c r="LMI68" s="8"/>
      <c r="LMJ68" s="8"/>
      <c r="LMK68" s="8"/>
      <c r="LML68" s="8"/>
      <c r="LMM68" s="8"/>
      <c r="LMN68" s="8"/>
      <c r="LMO68" s="8"/>
      <c r="LMP68" s="8"/>
      <c r="LMQ68" s="8"/>
      <c r="LMR68" s="8"/>
      <c r="LMS68" s="8"/>
      <c r="LMT68" s="8"/>
      <c r="LMU68" s="8"/>
      <c r="LMV68" s="8"/>
      <c r="LMW68" s="8"/>
      <c r="LMX68" s="8"/>
      <c r="LMY68" s="8"/>
      <c r="LMZ68" s="8"/>
      <c r="LNA68" s="8"/>
      <c r="LNB68" s="8"/>
      <c r="LNC68" s="8"/>
      <c r="LND68" s="8"/>
      <c r="LNE68" s="8"/>
      <c r="LNF68" s="8"/>
      <c r="LNG68" s="8"/>
      <c r="LNH68" s="8"/>
      <c r="LNI68" s="8"/>
      <c r="LNJ68" s="8"/>
      <c r="LNK68" s="8"/>
      <c r="LNL68" s="8"/>
      <c r="LNM68" s="8"/>
      <c r="LNN68" s="8"/>
      <c r="LNO68" s="8"/>
      <c r="LNP68" s="8"/>
      <c r="LNQ68" s="8"/>
      <c r="LNR68" s="8"/>
      <c r="LNS68" s="8"/>
      <c r="LNT68" s="8"/>
      <c r="LNU68" s="8"/>
      <c r="LNV68" s="8"/>
      <c r="LNW68" s="8"/>
      <c r="LNX68" s="8"/>
      <c r="LNY68" s="8"/>
      <c r="LNZ68" s="8"/>
      <c r="LOA68" s="8"/>
      <c r="LOB68" s="8"/>
      <c r="LOC68" s="8"/>
      <c r="LOD68" s="8"/>
      <c r="LOE68" s="8"/>
      <c r="LOF68" s="8"/>
      <c r="LOG68" s="8"/>
      <c r="LOH68" s="8"/>
      <c r="LOI68" s="8"/>
      <c r="LOJ68" s="8"/>
      <c r="LOK68" s="8"/>
      <c r="LOL68" s="8"/>
      <c r="LOM68" s="8"/>
      <c r="LON68" s="8"/>
      <c r="LOO68" s="8"/>
      <c r="LOP68" s="8"/>
      <c r="LOQ68" s="8"/>
      <c r="LOR68" s="8"/>
      <c r="LOS68" s="8"/>
      <c r="LOT68" s="8"/>
      <c r="LOU68" s="8"/>
      <c r="LOV68" s="8"/>
      <c r="LOW68" s="8"/>
      <c r="LOX68" s="8"/>
      <c r="LOY68" s="8"/>
      <c r="LOZ68" s="8"/>
      <c r="LPA68" s="8"/>
      <c r="LPB68" s="8"/>
      <c r="LPC68" s="8"/>
      <c r="LPD68" s="8"/>
      <c r="LPE68" s="8"/>
      <c r="LPF68" s="8"/>
      <c r="LPG68" s="8"/>
      <c r="LPH68" s="8"/>
      <c r="LPI68" s="8"/>
      <c r="LPJ68" s="8"/>
      <c r="LPK68" s="8"/>
      <c r="LPL68" s="8"/>
      <c r="LPM68" s="8"/>
      <c r="LPN68" s="8"/>
      <c r="LPO68" s="8"/>
      <c r="LPP68" s="8"/>
      <c r="LPQ68" s="8"/>
      <c r="LPR68" s="8"/>
      <c r="LPS68" s="8"/>
      <c r="LPT68" s="8"/>
      <c r="LPU68" s="8"/>
      <c r="LPV68" s="8"/>
      <c r="LPW68" s="8"/>
      <c r="LPX68" s="8"/>
      <c r="LPY68" s="8"/>
      <c r="LPZ68" s="8"/>
      <c r="LQA68" s="8"/>
      <c r="LQB68" s="8"/>
      <c r="LQC68" s="8"/>
      <c r="LQD68" s="8"/>
      <c r="LQE68" s="8"/>
      <c r="LQF68" s="8"/>
      <c r="LQG68" s="8"/>
      <c r="LQH68" s="8"/>
      <c r="LQI68" s="8"/>
      <c r="LQJ68" s="8"/>
      <c r="LQK68" s="8"/>
      <c r="LQL68" s="8"/>
      <c r="LQM68" s="8"/>
      <c r="LQN68" s="8"/>
      <c r="LQO68" s="8"/>
      <c r="LQP68" s="8"/>
      <c r="LQQ68" s="8"/>
      <c r="LQR68" s="8"/>
      <c r="LQS68" s="8"/>
      <c r="LQT68" s="8"/>
      <c r="LQU68" s="8"/>
      <c r="LQV68" s="8"/>
      <c r="LQW68" s="8"/>
      <c r="LQX68" s="8"/>
      <c r="LQY68" s="8"/>
      <c r="LQZ68" s="8"/>
      <c r="LRA68" s="8"/>
      <c r="LRB68" s="8"/>
      <c r="LRC68" s="8"/>
      <c r="LRD68" s="8"/>
      <c r="LRE68" s="8"/>
      <c r="LRF68" s="8"/>
      <c r="LRG68" s="8"/>
      <c r="LRH68" s="8"/>
      <c r="LRI68" s="8"/>
      <c r="LRJ68" s="8"/>
      <c r="LRK68" s="8"/>
      <c r="LRL68" s="8"/>
      <c r="LRM68" s="8"/>
      <c r="LRN68" s="8"/>
      <c r="LRO68" s="8"/>
      <c r="LRP68" s="8"/>
      <c r="LRQ68" s="8"/>
      <c r="LRR68" s="8"/>
      <c r="LRS68" s="8"/>
      <c r="LRT68" s="8"/>
      <c r="LRU68" s="8"/>
      <c r="LRV68" s="8"/>
      <c r="LRW68" s="8"/>
      <c r="LRX68" s="8"/>
      <c r="LRY68" s="8"/>
      <c r="LRZ68" s="8"/>
      <c r="LSA68" s="8"/>
      <c r="LSB68" s="8"/>
      <c r="LSC68" s="8"/>
      <c r="LSD68" s="8"/>
      <c r="LSE68" s="8"/>
      <c r="LSF68" s="8"/>
      <c r="LSG68" s="8"/>
      <c r="LSH68" s="8"/>
      <c r="LSI68" s="8"/>
      <c r="LSJ68" s="8"/>
      <c r="LSK68" s="8"/>
      <c r="LSL68" s="8"/>
      <c r="LSM68" s="8"/>
      <c r="LSN68" s="8"/>
      <c r="LSO68" s="8"/>
      <c r="LSP68" s="8"/>
      <c r="LSQ68" s="8"/>
      <c r="LSR68" s="8"/>
      <c r="LSS68" s="8"/>
      <c r="LST68" s="8"/>
      <c r="LSU68" s="8"/>
      <c r="LSV68" s="8"/>
      <c r="LSW68" s="8"/>
      <c r="LSX68" s="8"/>
      <c r="LSY68" s="8"/>
      <c r="LSZ68" s="8"/>
      <c r="LTA68" s="8"/>
      <c r="LTB68" s="8"/>
      <c r="LTC68" s="8"/>
      <c r="LTD68" s="8"/>
      <c r="LTE68" s="8"/>
      <c r="LTF68" s="8"/>
      <c r="LTG68" s="8"/>
      <c r="LTH68" s="8"/>
      <c r="LTI68" s="8"/>
      <c r="LTJ68" s="8"/>
      <c r="LTK68" s="8"/>
      <c r="LTL68" s="8"/>
      <c r="LTM68" s="8"/>
      <c r="LTN68" s="8"/>
      <c r="LTO68" s="8"/>
      <c r="LTP68" s="8"/>
      <c r="LTQ68" s="8"/>
      <c r="LTR68" s="8"/>
      <c r="LTS68" s="8"/>
      <c r="LTT68" s="8"/>
      <c r="LTU68" s="8"/>
      <c r="LTV68" s="8"/>
      <c r="LTW68" s="8"/>
      <c r="LTX68" s="8"/>
      <c r="LTY68" s="8"/>
      <c r="LTZ68" s="8"/>
      <c r="LUA68" s="8"/>
      <c r="LUB68" s="8"/>
      <c r="LUC68" s="8"/>
      <c r="LUD68" s="8"/>
      <c r="LUE68" s="8"/>
      <c r="LUF68" s="8"/>
      <c r="LUG68" s="8"/>
      <c r="LUH68" s="8"/>
      <c r="LUI68" s="8"/>
      <c r="LUJ68" s="8"/>
      <c r="LUK68" s="8"/>
      <c r="LUL68" s="8"/>
      <c r="LUM68" s="8"/>
      <c r="LUN68" s="8"/>
      <c r="LUO68" s="8"/>
      <c r="LUP68" s="8"/>
      <c r="LUQ68" s="8"/>
      <c r="LUR68" s="8"/>
      <c r="LUS68" s="8"/>
      <c r="LUT68" s="8"/>
      <c r="LUU68" s="8"/>
      <c r="LUV68" s="8"/>
      <c r="LUW68" s="8"/>
      <c r="LUX68" s="8"/>
      <c r="LUY68" s="8"/>
      <c r="LUZ68" s="8"/>
      <c r="LVA68" s="8"/>
      <c r="LVB68" s="8"/>
      <c r="LVC68" s="8"/>
      <c r="LVD68" s="8"/>
      <c r="LVE68" s="8"/>
      <c r="LVF68" s="8"/>
      <c r="LVG68" s="8"/>
      <c r="LVH68" s="8"/>
      <c r="LVI68" s="8"/>
      <c r="LVJ68" s="8"/>
      <c r="LVK68" s="8"/>
      <c r="LVL68" s="8"/>
      <c r="LVM68" s="8"/>
      <c r="LVN68" s="8"/>
      <c r="LVO68" s="8"/>
      <c r="LVP68" s="8"/>
      <c r="LVQ68" s="8"/>
      <c r="LVR68" s="8"/>
      <c r="LVS68" s="8"/>
      <c r="LVT68" s="8"/>
      <c r="LVU68" s="8"/>
      <c r="LVV68" s="8"/>
      <c r="LVW68" s="8"/>
      <c r="LVX68" s="8"/>
      <c r="LVY68" s="8"/>
      <c r="LVZ68" s="8"/>
      <c r="LWA68" s="8"/>
      <c r="LWB68" s="8"/>
      <c r="LWC68" s="8"/>
      <c r="LWD68" s="8"/>
      <c r="LWE68" s="8"/>
      <c r="LWF68" s="8"/>
      <c r="LWG68" s="8"/>
      <c r="LWH68" s="8"/>
      <c r="LWI68" s="8"/>
      <c r="LWJ68" s="8"/>
      <c r="LWK68" s="8"/>
      <c r="LWL68" s="8"/>
      <c r="LWM68" s="8"/>
      <c r="LWN68" s="8"/>
      <c r="LWO68" s="8"/>
      <c r="LWP68" s="8"/>
      <c r="LWQ68" s="8"/>
      <c r="LWR68" s="8"/>
      <c r="LWS68" s="8"/>
      <c r="LWT68" s="8"/>
      <c r="LWU68" s="8"/>
      <c r="LWV68" s="8"/>
      <c r="LWW68" s="8"/>
      <c r="LWX68" s="8"/>
      <c r="LWY68" s="8"/>
      <c r="LWZ68" s="8"/>
      <c r="LXA68" s="8"/>
      <c r="LXB68" s="8"/>
      <c r="LXC68" s="8"/>
      <c r="LXD68" s="8"/>
      <c r="LXE68" s="8"/>
      <c r="LXF68" s="8"/>
      <c r="LXG68" s="8"/>
      <c r="LXH68" s="8"/>
      <c r="LXI68" s="8"/>
      <c r="LXJ68" s="8"/>
      <c r="LXK68" s="8"/>
      <c r="LXL68" s="8"/>
      <c r="LXM68" s="8"/>
      <c r="LXN68" s="8"/>
      <c r="LXO68" s="8"/>
      <c r="LXP68" s="8"/>
      <c r="LXQ68" s="8"/>
      <c r="LXR68" s="8"/>
      <c r="LXS68" s="8"/>
      <c r="LXT68" s="8"/>
      <c r="LXU68" s="8"/>
      <c r="LXV68" s="8"/>
      <c r="LXW68" s="8"/>
      <c r="LXX68" s="8"/>
      <c r="LXY68" s="8"/>
      <c r="LXZ68" s="8"/>
      <c r="LYA68" s="8"/>
      <c r="LYB68" s="8"/>
      <c r="LYC68" s="8"/>
      <c r="LYD68" s="8"/>
      <c r="LYE68" s="8"/>
      <c r="LYF68" s="8"/>
      <c r="LYG68" s="8"/>
      <c r="LYH68" s="8"/>
      <c r="LYI68" s="8"/>
      <c r="LYJ68" s="8"/>
      <c r="LYK68" s="8"/>
      <c r="LYL68" s="8"/>
      <c r="LYM68" s="8"/>
      <c r="LYN68" s="8"/>
      <c r="LYO68" s="8"/>
      <c r="LYP68" s="8"/>
      <c r="LYQ68" s="8"/>
      <c r="LYR68" s="8"/>
      <c r="LYS68" s="8"/>
      <c r="LYT68" s="8"/>
      <c r="LYU68" s="8"/>
      <c r="LYV68" s="8"/>
      <c r="LYW68" s="8"/>
      <c r="LYX68" s="8"/>
      <c r="LYY68" s="8"/>
      <c r="LYZ68" s="8"/>
      <c r="LZA68" s="8"/>
      <c r="LZB68" s="8"/>
      <c r="LZC68" s="8"/>
      <c r="LZD68" s="8"/>
      <c r="LZE68" s="8"/>
      <c r="LZF68" s="8"/>
      <c r="LZG68" s="8"/>
      <c r="LZH68" s="8"/>
      <c r="LZI68" s="8"/>
      <c r="LZJ68" s="8"/>
      <c r="LZK68" s="8"/>
      <c r="LZL68" s="8"/>
      <c r="LZM68" s="8"/>
      <c r="LZN68" s="8"/>
      <c r="LZO68" s="8"/>
      <c r="LZP68" s="8"/>
      <c r="LZQ68" s="8"/>
      <c r="LZR68" s="8"/>
      <c r="LZS68" s="8"/>
      <c r="LZT68" s="8"/>
      <c r="LZU68" s="8"/>
      <c r="LZV68" s="8"/>
      <c r="LZW68" s="8"/>
      <c r="LZX68" s="8"/>
      <c r="LZY68" s="8"/>
      <c r="LZZ68" s="8"/>
      <c r="MAA68" s="8"/>
      <c r="MAB68" s="8"/>
      <c r="MAC68" s="8"/>
      <c r="MAD68" s="8"/>
      <c r="MAE68" s="8"/>
      <c r="MAF68" s="8"/>
      <c r="MAG68" s="8"/>
      <c r="MAH68" s="8"/>
      <c r="MAI68" s="8"/>
      <c r="MAJ68" s="8"/>
      <c r="MAK68" s="8"/>
      <c r="MAL68" s="8"/>
      <c r="MAM68" s="8"/>
      <c r="MAN68" s="8"/>
      <c r="MAO68" s="8"/>
      <c r="MAP68" s="8"/>
      <c r="MAQ68" s="8"/>
      <c r="MAR68" s="8"/>
      <c r="MAS68" s="8"/>
      <c r="MAT68" s="8"/>
      <c r="MAU68" s="8"/>
      <c r="MAV68" s="8"/>
      <c r="MAW68" s="8"/>
      <c r="MAX68" s="8"/>
      <c r="MAY68" s="8"/>
      <c r="MAZ68" s="8"/>
      <c r="MBA68" s="8"/>
      <c r="MBB68" s="8"/>
      <c r="MBC68" s="8"/>
      <c r="MBD68" s="8"/>
      <c r="MBE68" s="8"/>
      <c r="MBF68" s="8"/>
      <c r="MBG68" s="8"/>
      <c r="MBH68" s="8"/>
      <c r="MBI68" s="8"/>
      <c r="MBJ68" s="8"/>
      <c r="MBK68" s="8"/>
      <c r="MBL68" s="8"/>
      <c r="MBM68" s="8"/>
      <c r="MBN68" s="8"/>
      <c r="MBO68" s="8"/>
      <c r="MBP68" s="8"/>
      <c r="MBQ68" s="8"/>
      <c r="MBR68" s="8"/>
      <c r="MBS68" s="8"/>
      <c r="MBT68" s="8"/>
      <c r="MBU68" s="8"/>
      <c r="MBV68" s="8"/>
      <c r="MBW68" s="8"/>
      <c r="MBX68" s="8"/>
      <c r="MBY68" s="8"/>
      <c r="MBZ68" s="8"/>
      <c r="MCA68" s="8"/>
      <c r="MCB68" s="8"/>
      <c r="MCC68" s="8"/>
      <c r="MCD68" s="8"/>
      <c r="MCE68" s="8"/>
      <c r="MCF68" s="8"/>
      <c r="MCG68" s="8"/>
      <c r="MCH68" s="8"/>
      <c r="MCI68" s="8"/>
      <c r="MCJ68" s="8"/>
      <c r="MCK68" s="8"/>
      <c r="MCL68" s="8"/>
      <c r="MCM68" s="8"/>
      <c r="MCN68" s="8"/>
      <c r="MCO68" s="8"/>
      <c r="MCP68" s="8"/>
      <c r="MCQ68" s="8"/>
      <c r="MCR68" s="8"/>
      <c r="MCS68" s="8"/>
      <c r="MCT68" s="8"/>
      <c r="MCU68" s="8"/>
      <c r="MCV68" s="8"/>
      <c r="MCW68" s="8"/>
      <c r="MCX68" s="8"/>
      <c r="MCY68" s="8"/>
      <c r="MCZ68" s="8"/>
      <c r="MDA68" s="8"/>
      <c r="MDB68" s="8"/>
      <c r="MDC68" s="8"/>
      <c r="MDD68" s="8"/>
      <c r="MDE68" s="8"/>
      <c r="MDF68" s="8"/>
      <c r="MDG68" s="8"/>
      <c r="MDH68" s="8"/>
      <c r="MDI68" s="8"/>
      <c r="MDJ68" s="8"/>
      <c r="MDK68" s="8"/>
      <c r="MDL68" s="8"/>
      <c r="MDM68" s="8"/>
      <c r="MDN68" s="8"/>
      <c r="MDO68" s="8"/>
      <c r="MDP68" s="8"/>
      <c r="MDQ68" s="8"/>
      <c r="MDR68" s="8"/>
      <c r="MDS68" s="8"/>
      <c r="MDT68" s="8"/>
      <c r="MDU68" s="8"/>
      <c r="MDV68" s="8"/>
      <c r="MDW68" s="8"/>
      <c r="MDX68" s="8"/>
      <c r="MDY68" s="8"/>
      <c r="MDZ68" s="8"/>
      <c r="MEA68" s="8"/>
      <c r="MEB68" s="8"/>
      <c r="MEC68" s="8"/>
      <c r="MED68" s="8"/>
      <c r="MEE68" s="8"/>
      <c r="MEF68" s="8"/>
      <c r="MEG68" s="8"/>
      <c r="MEH68" s="8"/>
      <c r="MEI68" s="8"/>
      <c r="MEJ68" s="8"/>
      <c r="MEK68" s="8"/>
      <c r="MEL68" s="8"/>
      <c r="MEM68" s="8"/>
      <c r="MEN68" s="8"/>
      <c r="MEO68" s="8"/>
      <c r="MEP68" s="8"/>
      <c r="MEQ68" s="8"/>
      <c r="MER68" s="8"/>
      <c r="MES68" s="8"/>
      <c r="MET68" s="8"/>
      <c r="MEU68" s="8"/>
      <c r="MEV68" s="8"/>
      <c r="MEW68" s="8"/>
      <c r="MEX68" s="8"/>
      <c r="MEY68" s="8"/>
      <c r="MEZ68" s="8"/>
      <c r="MFA68" s="8"/>
      <c r="MFB68" s="8"/>
      <c r="MFC68" s="8"/>
      <c r="MFD68" s="8"/>
      <c r="MFE68" s="8"/>
      <c r="MFF68" s="8"/>
      <c r="MFG68" s="8"/>
      <c r="MFH68" s="8"/>
      <c r="MFI68" s="8"/>
      <c r="MFJ68" s="8"/>
      <c r="MFK68" s="8"/>
      <c r="MFL68" s="8"/>
      <c r="MFM68" s="8"/>
      <c r="MFN68" s="8"/>
      <c r="MFO68" s="8"/>
      <c r="MFP68" s="8"/>
      <c r="MFQ68" s="8"/>
      <c r="MFR68" s="8"/>
      <c r="MFS68" s="8"/>
      <c r="MFT68" s="8"/>
      <c r="MFU68" s="8"/>
      <c r="MFV68" s="8"/>
      <c r="MFW68" s="8"/>
      <c r="MFX68" s="8"/>
      <c r="MFY68" s="8"/>
      <c r="MFZ68" s="8"/>
      <c r="MGA68" s="8"/>
      <c r="MGB68" s="8"/>
      <c r="MGC68" s="8"/>
      <c r="MGD68" s="8"/>
      <c r="MGE68" s="8"/>
      <c r="MGF68" s="8"/>
      <c r="MGG68" s="8"/>
      <c r="MGH68" s="8"/>
      <c r="MGI68" s="8"/>
      <c r="MGJ68" s="8"/>
      <c r="MGK68" s="8"/>
      <c r="MGL68" s="8"/>
      <c r="MGM68" s="8"/>
      <c r="MGN68" s="8"/>
      <c r="MGO68" s="8"/>
      <c r="MGP68" s="8"/>
      <c r="MGQ68" s="8"/>
      <c r="MGR68" s="8"/>
      <c r="MGS68" s="8"/>
      <c r="MGT68" s="8"/>
      <c r="MGU68" s="8"/>
      <c r="MGV68" s="8"/>
      <c r="MGW68" s="8"/>
      <c r="MGX68" s="8"/>
      <c r="MGY68" s="8"/>
      <c r="MGZ68" s="8"/>
      <c r="MHA68" s="8"/>
      <c r="MHB68" s="8"/>
      <c r="MHC68" s="8"/>
      <c r="MHD68" s="8"/>
      <c r="MHE68" s="8"/>
      <c r="MHF68" s="8"/>
      <c r="MHG68" s="8"/>
      <c r="MHH68" s="8"/>
      <c r="MHI68" s="8"/>
      <c r="MHJ68" s="8"/>
      <c r="MHK68" s="8"/>
      <c r="MHL68" s="8"/>
      <c r="MHM68" s="8"/>
      <c r="MHN68" s="8"/>
      <c r="MHO68" s="8"/>
      <c r="MHP68" s="8"/>
      <c r="MHQ68" s="8"/>
      <c r="MHR68" s="8"/>
      <c r="MHS68" s="8"/>
      <c r="MHT68" s="8"/>
      <c r="MHU68" s="8"/>
      <c r="MHV68" s="8"/>
      <c r="MHW68" s="8"/>
      <c r="MHX68" s="8"/>
      <c r="MHY68" s="8"/>
      <c r="MHZ68" s="8"/>
      <c r="MIA68" s="8"/>
      <c r="MIB68" s="8"/>
      <c r="MIC68" s="8"/>
      <c r="MID68" s="8"/>
      <c r="MIE68" s="8"/>
      <c r="MIF68" s="8"/>
      <c r="MIG68" s="8"/>
      <c r="MIH68" s="8"/>
      <c r="MII68" s="8"/>
      <c r="MIJ68" s="8"/>
      <c r="MIK68" s="8"/>
      <c r="MIL68" s="8"/>
      <c r="MIM68" s="8"/>
      <c r="MIN68" s="8"/>
      <c r="MIO68" s="8"/>
      <c r="MIP68" s="8"/>
      <c r="MIQ68" s="8"/>
      <c r="MIR68" s="8"/>
      <c r="MIS68" s="8"/>
      <c r="MIT68" s="8"/>
      <c r="MIU68" s="8"/>
      <c r="MIV68" s="8"/>
      <c r="MIW68" s="8"/>
      <c r="MIX68" s="8"/>
      <c r="MIY68" s="8"/>
      <c r="MIZ68" s="8"/>
      <c r="MJA68" s="8"/>
      <c r="MJB68" s="8"/>
      <c r="MJC68" s="8"/>
      <c r="MJD68" s="8"/>
      <c r="MJE68" s="8"/>
      <c r="MJF68" s="8"/>
      <c r="MJG68" s="8"/>
      <c r="MJH68" s="8"/>
      <c r="MJI68" s="8"/>
      <c r="MJJ68" s="8"/>
      <c r="MJK68" s="8"/>
      <c r="MJL68" s="8"/>
      <c r="MJM68" s="8"/>
      <c r="MJN68" s="8"/>
      <c r="MJO68" s="8"/>
      <c r="MJP68" s="8"/>
      <c r="MJQ68" s="8"/>
      <c r="MJR68" s="8"/>
      <c r="MJS68" s="8"/>
      <c r="MJT68" s="8"/>
      <c r="MJU68" s="8"/>
      <c r="MJV68" s="8"/>
      <c r="MJW68" s="8"/>
      <c r="MJX68" s="8"/>
      <c r="MJY68" s="8"/>
      <c r="MJZ68" s="8"/>
      <c r="MKA68" s="8"/>
      <c r="MKB68" s="8"/>
      <c r="MKC68" s="8"/>
      <c r="MKD68" s="8"/>
      <c r="MKE68" s="8"/>
      <c r="MKF68" s="8"/>
      <c r="MKG68" s="8"/>
      <c r="MKH68" s="8"/>
      <c r="MKI68" s="8"/>
      <c r="MKJ68" s="8"/>
      <c r="MKK68" s="8"/>
      <c r="MKL68" s="8"/>
      <c r="MKM68" s="8"/>
      <c r="MKN68" s="8"/>
      <c r="MKO68" s="8"/>
      <c r="MKP68" s="8"/>
      <c r="MKQ68" s="8"/>
      <c r="MKR68" s="8"/>
      <c r="MKS68" s="8"/>
      <c r="MKT68" s="8"/>
      <c r="MKU68" s="8"/>
      <c r="MKV68" s="8"/>
      <c r="MKW68" s="8"/>
      <c r="MKX68" s="8"/>
      <c r="MKY68" s="8"/>
      <c r="MKZ68" s="8"/>
      <c r="MLA68" s="8"/>
      <c r="MLB68" s="8"/>
      <c r="MLC68" s="8"/>
      <c r="MLD68" s="8"/>
      <c r="MLE68" s="8"/>
      <c r="MLF68" s="8"/>
      <c r="MLG68" s="8"/>
      <c r="MLH68" s="8"/>
      <c r="MLI68" s="8"/>
      <c r="MLJ68" s="8"/>
      <c r="MLK68" s="8"/>
      <c r="MLL68" s="8"/>
      <c r="MLM68" s="8"/>
      <c r="MLN68" s="8"/>
      <c r="MLO68" s="8"/>
      <c r="MLP68" s="8"/>
      <c r="MLQ68" s="8"/>
      <c r="MLR68" s="8"/>
      <c r="MLS68" s="8"/>
      <c r="MLT68" s="8"/>
      <c r="MLU68" s="8"/>
      <c r="MLV68" s="8"/>
      <c r="MLW68" s="8"/>
      <c r="MLX68" s="8"/>
      <c r="MLY68" s="8"/>
      <c r="MLZ68" s="8"/>
      <c r="MMA68" s="8"/>
      <c r="MMB68" s="8"/>
      <c r="MMC68" s="8"/>
      <c r="MMD68" s="8"/>
      <c r="MME68" s="8"/>
      <c r="MMF68" s="8"/>
      <c r="MMG68" s="8"/>
      <c r="MMH68" s="8"/>
      <c r="MMI68" s="8"/>
      <c r="MMJ68" s="8"/>
      <c r="MMK68" s="8"/>
      <c r="MML68" s="8"/>
      <c r="MMM68" s="8"/>
      <c r="MMN68" s="8"/>
      <c r="MMO68" s="8"/>
      <c r="MMP68" s="8"/>
      <c r="MMQ68" s="8"/>
      <c r="MMR68" s="8"/>
      <c r="MMS68" s="8"/>
      <c r="MMT68" s="8"/>
      <c r="MMU68" s="8"/>
      <c r="MMV68" s="8"/>
      <c r="MMW68" s="8"/>
      <c r="MMX68" s="8"/>
      <c r="MMY68" s="8"/>
      <c r="MMZ68" s="8"/>
      <c r="MNA68" s="8"/>
      <c r="MNB68" s="8"/>
      <c r="MNC68" s="8"/>
      <c r="MND68" s="8"/>
      <c r="MNE68" s="8"/>
      <c r="MNF68" s="8"/>
      <c r="MNG68" s="8"/>
      <c r="MNH68" s="8"/>
      <c r="MNI68" s="8"/>
      <c r="MNJ68" s="8"/>
      <c r="MNK68" s="8"/>
      <c r="MNL68" s="8"/>
      <c r="MNM68" s="8"/>
      <c r="MNN68" s="8"/>
      <c r="MNO68" s="8"/>
      <c r="MNP68" s="8"/>
      <c r="MNQ68" s="8"/>
      <c r="MNR68" s="8"/>
      <c r="MNS68" s="8"/>
      <c r="MNT68" s="8"/>
      <c r="MNU68" s="8"/>
      <c r="MNV68" s="8"/>
      <c r="MNW68" s="8"/>
      <c r="MNX68" s="8"/>
      <c r="MNY68" s="8"/>
      <c r="MNZ68" s="8"/>
      <c r="MOA68" s="8"/>
      <c r="MOB68" s="8"/>
      <c r="MOC68" s="8"/>
      <c r="MOD68" s="8"/>
      <c r="MOE68" s="8"/>
      <c r="MOF68" s="8"/>
      <c r="MOG68" s="8"/>
      <c r="MOH68" s="8"/>
      <c r="MOI68" s="8"/>
      <c r="MOJ68" s="8"/>
      <c r="MOK68" s="8"/>
      <c r="MOL68" s="8"/>
      <c r="MOM68" s="8"/>
      <c r="MON68" s="8"/>
      <c r="MOO68" s="8"/>
      <c r="MOP68" s="8"/>
      <c r="MOQ68" s="8"/>
      <c r="MOR68" s="8"/>
      <c r="MOS68" s="8"/>
      <c r="MOT68" s="8"/>
      <c r="MOU68" s="8"/>
      <c r="MOV68" s="8"/>
      <c r="MOW68" s="8"/>
      <c r="MOX68" s="8"/>
      <c r="MOY68" s="8"/>
      <c r="MOZ68" s="8"/>
      <c r="MPA68" s="8"/>
      <c r="MPB68" s="8"/>
      <c r="MPC68" s="8"/>
      <c r="MPD68" s="8"/>
      <c r="MPE68" s="8"/>
      <c r="MPF68" s="8"/>
      <c r="MPG68" s="8"/>
      <c r="MPH68" s="8"/>
      <c r="MPI68" s="8"/>
      <c r="MPJ68" s="8"/>
      <c r="MPK68" s="8"/>
      <c r="MPL68" s="8"/>
      <c r="MPM68" s="8"/>
      <c r="MPN68" s="8"/>
      <c r="MPO68" s="8"/>
      <c r="MPP68" s="8"/>
      <c r="MPQ68" s="8"/>
      <c r="MPR68" s="8"/>
      <c r="MPS68" s="8"/>
      <c r="MPT68" s="8"/>
      <c r="MPU68" s="8"/>
      <c r="MPV68" s="8"/>
      <c r="MPW68" s="8"/>
      <c r="MPX68" s="8"/>
      <c r="MPY68" s="8"/>
      <c r="MPZ68" s="8"/>
      <c r="MQA68" s="8"/>
      <c r="MQB68" s="8"/>
      <c r="MQC68" s="8"/>
      <c r="MQD68" s="8"/>
      <c r="MQE68" s="8"/>
      <c r="MQF68" s="8"/>
      <c r="MQG68" s="8"/>
      <c r="MQH68" s="8"/>
      <c r="MQI68" s="8"/>
      <c r="MQJ68" s="8"/>
      <c r="MQK68" s="8"/>
      <c r="MQL68" s="8"/>
      <c r="MQM68" s="8"/>
      <c r="MQN68" s="8"/>
      <c r="MQO68" s="8"/>
      <c r="MQP68" s="8"/>
      <c r="MQQ68" s="8"/>
      <c r="MQR68" s="8"/>
      <c r="MQS68" s="8"/>
      <c r="MQT68" s="8"/>
      <c r="MQU68" s="8"/>
      <c r="MQV68" s="8"/>
      <c r="MQW68" s="8"/>
      <c r="MQX68" s="8"/>
      <c r="MQY68" s="8"/>
      <c r="MQZ68" s="8"/>
      <c r="MRA68" s="8"/>
      <c r="MRB68" s="8"/>
      <c r="MRC68" s="8"/>
      <c r="MRD68" s="8"/>
      <c r="MRE68" s="8"/>
      <c r="MRF68" s="8"/>
      <c r="MRG68" s="8"/>
      <c r="MRH68" s="8"/>
      <c r="MRI68" s="8"/>
      <c r="MRJ68" s="8"/>
      <c r="MRK68" s="8"/>
      <c r="MRL68" s="8"/>
      <c r="MRM68" s="8"/>
      <c r="MRN68" s="8"/>
      <c r="MRO68" s="8"/>
      <c r="MRP68" s="8"/>
      <c r="MRQ68" s="8"/>
      <c r="MRR68" s="8"/>
      <c r="MRS68" s="8"/>
      <c r="MRT68" s="8"/>
      <c r="MRU68" s="8"/>
      <c r="MRV68" s="8"/>
      <c r="MRW68" s="8"/>
      <c r="MRX68" s="8"/>
      <c r="MRY68" s="8"/>
      <c r="MRZ68" s="8"/>
      <c r="MSA68" s="8"/>
      <c r="MSB68" s="8"/>
      <c r="MSC68" s="8"/>
      <c r="MSD68" s="8"/>
      <c r="MSE68" s="8"/>
      <c r="MSF68" s="8"/>
      <c r="MSG68" s="8"/>
      <c r="MSH68" s="8"/>
      <c r="MSI68" s="8"/>
      <c r="MSJ68" s="8"/>
      <c r="MSK68" s="8"/>
      <c r="MSL68" s="8"/>
      <c r="MSM68" s="8"/>
      <c r="MSN68" s="8"/>
      <c r="MSO68" s="8"/>
      <c r="MSP68" s="8"/>
      <c r="MSQ68" s="8"/>
      <c r="MSR68" s="8"/>
      <c r="MSS68" s="8"/>
      <c r="MST68" s="8"/>
      <c r="MSU68" s="8"/>
      <c r="MSV68" s="8"/>
      <c r="MSW68" s="8"/>
      <c r="MSX68" s="8"/>
      <c r="MSY68" s="8"/>
      <c r="MSZ68" s="8"/>
      <c r="MTA68" s="8"/>
      <c r="MTB68" s="8"/>
      <c r="MTC68" s="8"/>
      <c r="MTD68" s="8"/>
      <c r="MTE68" s="8"/>
      <c r="MTF68" s="8"/>
      <c r="MTG68" s="8"/>
      <c r="MTH68" s="8"/>
      <c r="MTI68" s="8"/>
      <c r="MTJ68" s="8"/>
      <c r="MTK68" s="8"/>
      <c r="MTL68" s="8"/>
      <c r="MTM68" s="8"/>
      <c r="MTN68" s="8"/>
      <c r="MTO68" s="8"/>
      <c r="MTP68" s="8"/>
      <c r="MTQ68" s="8"/>
      <c r="MTR68" s="8"/>
      <c r="MTS68" s="8"/>
      <c r="MTT68" s="8"/>
      <c r="MTU68" s="8"/>
      <c r="MTV68" s="8"/>
      <c r="MTW68" s="8"/>
      <c r="MTX68" s="8"/>
      <c r="MTY68" s="8"/>
      <c r="MTZ68" s="8"/>
      <c r="MUA68" s="8"/>
      <c r="MUB68" s="8"/>
      <c r="MUC68" s="8"/>
      <c r="MUD68" s="8"/>
      <c r="MUE68" s="8"/>
      <c r="MUF68" s="8"/>
      <c r="MUG68" s="8"/>
      <c r="MUH68" s="8"/>
      <c r="MUI68" s="8"/>
      <c r="MUJ68" s="8"/>
      <c r="MUK68" s="8"/>
      <c r="MUL68" s="8"/>
      <c r="MUM68" s="8"/>
      <c r="MUN68" s="8"/>
      <c r="MUO68" s="8"/>
      <c r="MUP68" s="8"/>
      <c r="MUQ68" s="8"/>
      <c r="MUR68" s="8"/>
      <c r="MUS68" s="8"/>
      <c r="MUT68" s="8"/>
      <c r="MUU68" s="8"/>
      <c r="MUV68" s="8"/>
      <c r="MUW68" s="8"/>
      <c r="MUX68" s="8"/>
      <c r="MUY68" s="8"/>
      <c r="MUZ68" s="8"/>
      <c r="MVA68" s="8"/>
      <c r="MVB68" s="8"/>
      <c r="MVC68" s="8"/>
      <c r="MVD68" s="8"/>
      <c r="MVE68" s="8"/>
      <c r="MVF68" s="8"/>
      <c r="MVG68" s="8"/>
      <c r="MVH68" s="8"/>
      <c r="MVI68" s="8"/>
      <c r="MVJ68" s="8"/>
      <c r="MVK68" s="8"/>
      <c r="MVL68" s="8"/>
      <c r="MVM68" s="8"/>
      <c r="MVN68" s="8"/>
      <c r="MVO68" s="8"/>
      <c r="MVP68" s="8"/>
      <c r="MVQ68" s="8"/>
      <c r="MVR68" s="8"/>
      <c r="MVS68" s="8"/>
      <c r="MVT68" s="8"/>
      <c r="MVU68" s="8"/>
      <c r="MVV68" s="8"/>
      <c r="MVW68" s="8"/>
      <c r="MVX68" s="8"/>
      <c r="MVY68" s="8"/>
      <c r="MVZ68" s="8"/>
      <c r="MWA68" s="8"/>
      <c r="MWB68" s="8"/>
      <c r="MWC68" s="8"/>
      <c r="MWD68" s="8"/>
      <c r="MWE68" s="8"/>
      <c r="MWF68" s="8"/>
      <c r="MWG68" s="8"/>
      <c r="MWH68" s="8"/>
      <c r="MWI68" s="8"/>
      <c r="MWJ68" s="8"/>
      <c r="MWK68" s="8"/>
      <c r="MWL68" s="8"/>
      <c r="MWM68" s="8"/>
      <c r="MWN68" s="8"/>
      <c r="MWO68" s="8"/>
      <c r="MWP68" s="8"/>
      <c r="MWQ68" s="8"/>
      <c r="MWR68" s="8"/>
      <c r="MWS68" s="8"/>
      <c r="MWT68" s="8"/>
      <c r="MWU68" s="8"/>
      <c r="MWV68" s="8"/>
      <c r="MWW68" s="8"/>
      <c r="MWX68" s="8"/>
      <c r="MWY68" s="8"/>
      <c r="MWZ68" s="8"/>
      <c r="MXA68" s="8"/>
      <c r="MXB68" s="8"/>
      <c r="MXC68" s="8"/>
      <c r="MXD68" s="8"/>
      <c r="MXE68" s="8"/>
      <c r="MXF68" s="8"/>
      <c r="MXG68" s="8"/>
      <c r="MXH68" s="8"/>
      <c r="MXI68" s="8"/>
      <c r="MXJ68" s="8"/>
      <c r="MXK68" s="8"/>
      <c r="MXL68" s="8"/>
      <c r="MXM68" s="8"/>
      <c r="MXN68" s="8"/>
      <c r="MXO68" s="8"/>
      <c r="MXP68" s="8"/>
      <c r="MXQ68" s="8"/>
      <c r="MXR68" s="8"/>
      <c r="MXS68" s="8"/>
      <c r="MXT68" s="8"/>
      <c r="MXU68" s="8"/>
      <c r="MXV68" s="8"/>
      <c r="MXW68" s="8"/>
      <c r="MXX68" s="8"/>
      <c r="MXY68" s="8"/>
      <c r="MXZ68" s="8"/>
      <c r="MYA68" s="8"/>
      <c r="MYB68" s="8"/>
      <c r="MYC68" s="8"/>
      <c r="MYD68" s="8"/>
      <c r="MYE68" s="8"/>
      <c r="MYF68" s="8"/>
      <c r="MYG68" s="8"/>
      <c r="MYH68" s="8"/>
      <c r="MYI68" s="8"/>
      <c r="MYJ68" s="8"/>
      <c r="MYK68" s="8"/>
      <c r="MYL68" s="8"/>
      <c r="MYM68" s="8"/>
      <c r="MYN68" s="8"/>
      <c r="MYO68" s="8"/>
      <c r="MYP68" s="8"/>
      <c r="MYQ68" s="8"/>
      <c r="MYR68" s="8"/>
      <c r="MYS68" s="8"/>
      <c r="MYT68" s="8"/>
      <c r="MYU68" s="8"/>
      <c r="MYV68" s="8"/>
      <c r="MYW68" s="8"/>
      <c r="MYX68" s="8"/>
      <c r="MYY68" s="8"/>
      <c r="MYZ68" s="8"/>
      <c r="MZA68" s="8"/>
      <c r="MZB68" s="8"/>
      <c r="MZC68" s="8"/>
      <c r="MZD68" s="8"/>
      <c r="MZE68" s="8"/>
      <c r="MZF68" s="8"/>
      <c r="MZG68" s="8"/>
      <c r="MZH68" s="8"/>
      <c r="MZI68" s="8"/>
      <c r="MZJ68" s="8"/>
      <c r="MZK68" s="8"/>
      <c r="MZL68" s="8"/>
      <c r="MZM68" s="8"/>
      <c r="MZN68" s="8"/>
      <c r="MZO68" s="8"/>
      <c r="MZP68" s="8"/>
      <c r="MZQ68" s="8"/>
      <c r="MZR68" s="8"/>
      <c r="MZS68" s="8"/>
      <c r="MZT68" s="8"/>
      <c r="MZU68" s="8"/>
      <c r="MZV68" s="8"/>
      <c r="MZW68" s="8"/>
      <c r="MZX68" s="8"/>
      <c r="MZY68" s="8"/>
      <c r="MZZ68" s="8"/>
      <c r="NAA68" s="8"/>
      <c r="NAB68" s="8"/>
      <c r="NAC68" s="8"/>
      <c r="NAD68" s="8"/>
      <c r="NAE68" s="8"/>
      <c r="NAF68" s="8"/>
      <c r="NAG68" s="8"/>
      <c r="NAH68" s="8"/>
      <c r="NAI68" s="8"/>
      <c r="NAJ68" s="8"/>
      <c r="NAK68" s="8"/>
      <c r="NAL68" s="8"/>
      <c r="NAM68" s="8"/>
      <c r="NAN68" s="8"/>
      <c r="NAO68" s="8"/>
      <c r="NAP68" s="8"/>
      <c r="NAQ68" s="8"/>
      <c r="NAR68" s="8"/>
      <c r="NAS68" s="8"/>
      <c r="NAT68" s="8"/>
      <c r="NAU68" s="8"/>
      <c r="NAV68" s="8"/>
      <c r="NAW68" s="8"/>
      <c r="NAX68" s="8"/>
      <c r="NAY68" s="8"/>
      <c r="NAZ68" s="8"/>
      <c r="NBA68" s="8"/>
      <c r="NBB68" s="8"/>
      <c r="NBC68" s="8"/>
      <c r="NBD68" s="8"/>
      <c r="NBE68" s="8"/>
      <c r="NBF68" s="8"/>
      <c r="NBG68" s="8"/>
      <c r="NBH68" s="8"/>
      <c r="NBI68" s="8"/>
      <c r="NBJ68" s="8"/>
      <c r="NBK68" s="8"/>
      <c r="NBL68" s="8"/>
      <c r="NBM68" s="8"/>
      <c r="NBN68" s="8"/>
      <c r="NBO68" s="8"/>
      <c r="NBP68" s="8"/>
      <c r="NBQ68" s="8"/>
      <c r="NBR68" s="8"/>
      <c r="NBS68" s="8"/>
      <c r="NBT68" s="8"/>
      <c r="NBU68" s="8"/>
      <c r="NBV68" s="8"/>
      <c r="NBW68" s="8"/>
      <c r="NBX68" s="8"/>
      <c r="NBY68" s="8"/>
      <c r="NBZ68" s="8"/>
      <c r="NCA68" s="8"/>
      <c r="NCB68" s="8"/>
      <c r="NCC68" s="8"/>
      <c r="NCD68" s="8"/>
      <c r="NCE68" s="8"/>
      <c r="NCF68" s="8"/>
      <c r="NCG68" s="8"/>
      <c r="NCH68" s="8"/>
      <c r="NCI68" s="8"/>
      <c r="NCJ68" s="8"/>
      <c r="NCK68" s="8"/>
      <c r="NCL68" s="8"/>
      <c r="NCM68" s="8"/>
      <c r="NCN68" s="8"/>
      <c r="NCO68" s="8"/>
      <c r="NCP68" s="8"/>
      <c r="NCQ68" s="8"/>
      <c r="NCR68" s="8"/>
      <c r="NCS68" s="8"/>
      <c r="NCT68" s="8"/>
      <c r="NCU68" s="8"/>
      <c r="NCV68" s="8"/>
      <c r="NCW68" s="8"/>
      <c r="NCX68" s="8"/>
      <c r="NCY68" s="8"/>
      <c r="NCZ68" s="8"/>
      <c r="NDA68" s="8"/>
      <c r="NDB68" s="8"/>
      <c r="NDC68" s="8"/>
      <c r="NDD68" s="8"/>
      <c r="NDE68" s="8"/>
      <c r="NDF68" s="8"/>
      <c r="NDG68" s="8"/>
      <c r="NDH68" s="8"/>
      <c r="NDI68" s="8"/>
      <c r="NDJ68" s="8"/>
      <c r="NDK68" s="8"/>
      <c r="NDL68" s="8"/>
      <c r="NDM68" s="8"/>
      <c r="NDN68" s="8"/>
      <c r="NDO68" s="8"/>
      <c r="NDP68" s="8"/>
      <c r="NDQ68" s="8"/>
      <c r="NDR68" s="8"/>
      <c r="NDS68" s="8"/>
      <c r="NDT68" s="8"/>
      <c r="NDU68" s="8"/>
      <c r="NDV68" s="8"/>
      <c r="NDW68" s="8"/>
      <c r="NDX68" s="8"/>
      <c r="NDY68" s="8"/>
      <c r="NDZ68" s="8"/>
      <c r="NEA68" s="8"/>
      <c r="NEB68" s="8"/>
      <c r="NEC68" s="8"/>
      <c r="NED68" s="8"/>
      <c r="NEE68" s="8"/>
      <c r="NEF68" s="8"/>
      <c r="NEG68" s="8"/>
      <c r="NEH68" s="8"/>
      <c r="NEI68" s="8"/>
      <c r="NEJ68" s="8"/>
      <c r="NEK68" s="8"/>
      <c r="NEL68" s="8"/>
      <c r="NEM68" s="8"/>
      <c r="NEN68" s="8"/>
      <c r="NEO68" s="8"/>
      <c r="NEP68" s="8"/>
      <c r="NEQ68" s="8"/>
      <c r="NER68" s="8"/>
      <c r="NES68" s="8"/>
      <c r="NET68" s="8"/>
      <c r="NEU68" s="8"/>
      <c r="NEV68" s="8"/>
      <c r="NEW68" s="8"/>
      <c r="NEX68" s="8"/>
      <c r="NEY68" s="8"/>
      <c r="NEZ68" s="8"/>
      <c r="NFA68" s="8"/>
      <c r="NFB68" s="8"/>
      <c r="NFC68" s="8"/>
      <c r="NFD68" s="8"/>
      <c r="NFE68" s="8"/>
      <c r="NFF68" s="8"/>
      <c r="NFG68" s="8"/>
      <c r="NFH68" s="8"/>
      <c r="NFI68" s="8"/>
      <c r="NFJ68" s="8"/>
      <c r="NFK68" s="8"/>
      <c r="NFL68" s="8"/>
      <c r="NFM68" s="8"/>
      <c r="NFN68" s="8"/>
      <c r="NFO68" s="8"/>
      <c r="NFP68" s="8"/>
      <c r="NFQ68" s="8"/>
      <c r="NFR68" s="8"/>
      <c r="NFS68" s="8"/>
      <c r="NFT68" s="8"/>
      <c r="NFU68" s="8"/>
      <c r="NFV68" s="8"/>
      <c r="NFW68" s="8"/>
      <c r="NFX68" s="8"/>
      <c r="NFY68" s="8"/>
      <c r="NFZ68" s="8"/>
      <c r="NGA68" s="8"/>
      <c r="NGB68" s="8"/>
      <c r="NGC68" s="8"/>
      <c r="NGD68" s="8"/>
      <c r="NGE68" s="8"/>
      <c r="NGF68" s="8"/>
      <c r="NGG68" s="8"/>
      <c r="NGH68" s="8"/>
      <c r="NGI68" s="8"/>
      <c r="NGJ68" s="8"/>
      <c r="NGK68" s="8"/>
      <c r="NGL68" s="8"/>
      <c r="NGM68" s="8"/>
      <c r="NGN68" s="8"/>
      <c r="NGO68" s="8"/>
      <c r="NGP68" s="8"/>
      <c r="NGQ68" s="8"/>
      <c r="NGR68" s="8"/>
      <c r="NGS68" s="8"/>
      <c r="NGT68" s="8"/>
      <c r="NGU68" s="8"/>
      <c r="NGV68" s="8"/>
      <c r="NGW68" s="8"/>
      <c r="NGX68" s="8"/>
      <c r="NGY68" s="8"/>
      <c r="NGZ68" s="8"/>
      <c r="NHA68" s="8"/>
      <c r="NHB68" s="8"/>
      <c r="NHC68" s="8"/>
      <c r="NHD68" s="8"/>
      <c r="NHE68" s="8"/>
      <c r="NHF68" s="8"/>
      <c r="NHG68" s="8"/>
      <c r="NHH68" s="8"/>
      <c r="NHI68" s="8"/>
      <c r="NHJ68" s="8"/>
      <c r="NHK68" s="8"/>
      <c r="NHL68" s="8"/>
      <c r="NHM68" s="8"/>
      <c r="NHN68" s="8"/>
      <c r="NHO68" s="8"/>
      <c r="NHP68" s="8"/>
      <c r="NHQ68" s="8"/>
      <c r="NHR68" s="8"/>
      <c r="NHS68" s="8"/>
      <c r="NHT68" s="8"/>
      <c r="NHU68" s="8"/>
      <c r="NHV68" s="8"/>
      <c r="NHW68" s="8"/>
      <c r="NHX68" s="8"/>
      <c r="NHY68" s="8"/>
      <c r="NHZ68" s="8"/>
      <c r="NIA68" s="8"/>
      <c r="NIB68" s="8"/>
      <c r="NIC68" s="8"/>
      <c r="NID68" s="8"/>
      <c r="NIE68" s="8"/>
      <c r="NIF68" s="8"/>
      <c r="NIG68" s="8"/>
      <c r="NIH68" s="8"/>
      <c r="NII68" s="8"/>
      <c r="NIJ68" s="8"/>
      <c r="NIK68" s="8"/>
      <c r="NIL68" s="8"/>
      <c r="NIM68" s="8"/>
      <c r="NIN68" s="8"/>
      <c r="NIO68" s="8"/>
      <c r="NIP68" s="8"/>
      <c r="NIQ68" s="8"/>
      <c r="NIR68" s="8"/>
      <c r="NIS68" s="8"/>
      <c r="NIT68" s="8"/>
      <c r="NIU68" s="8"/>
      <c r="NIV68" s="8"/>
      <c r="NIW68" s="8"/>
      <c r="NIX68" s="8"/>
      <c r="NIY68" s="8"/>
      <c r="NIZ68" s="8"/>
      <c r="NJA68" s="8"/>
      <c r="NJB68" s="8"/>
      <c r="NJC68" s="8"/>
      <c r="NJD68" s="8"/>
      <c r="NJE68" s="8"/>
      <c r="NJF68" s="8"/>
      <c r="NJG68" s="8"/>
      <c r="NJH68" s="8"/>
      <c r="NJI68" s="8"/>
      <c r="NJJ68" s="8"/>
      <c r="NJK68" s="8"/>
      <c r="NJL68" s="8"/>
      <c r="NJM68" s="8"/>
      <c r="NJN68" s="8"/>
      <c r="NJO68" s="8"/>
      <c r="NJP68" s="8"/>
      <c r="NJQ68" s="8"/>
      <c r="NJR68" s="8"/>
      <c r="NJS68" s="8"/>
      <c r="NJT68" s="8"/>
      <c r="NJU68" s="8"/>
      <c r="NJV68" s="8"/>
      <c r="NJW68" s="8"/>
      <c r="NJX68" s="8"/>
      <c r="NJY68" s="8"/>
      <c r="NJZ68" s="8"/>
      <c r="NKA68" s="8"/>
      <c r="NKB68" s="8"/>
      <c r="NKC68" s="8"/>
      <c r="NKD68" s="8"/>
      <c r="NKE68" s="8"/>
      <c r="NKF68" s="8"/>
      <c r="NKG68" s="8"/>
      <c r="NKH68" s="8"/>
      <c r="NKI68" s="8"/>
      <c r="NKJ68" s="8"/>
      <c r="NKK68" s="8"/>
      <c r="NKL68" s="8"/>
      <c r="NKM68" s="8"/>
      <c r="NKN68" s="8"/>
      <c r="NKO68" s="8"/>
      <c r="NKP68" s="8"/>
      <c r="NKQ68" s="8"/>
      <c r="NKR68" s="8"/>
      <c r="NKS68" s="8"/>
      <c r="NKT68" s="8"/>
      <c r="NKU68" s="8"/>
      <c r="NKV68" s="8"/>
      <c r="NKW68" s="8"/>
      <c r="NKX68" s="8"/>
      <c r="NKY68" s="8"/>
      <c r="NKZ68" s="8"/>
      <c r="NLA68" s="8"/>
      <c r="NLB68" s="8"/>
      <c r="NLC68" s="8"/>
      <c r="NLD68" s="8"/>
      <c r="NLE68" s="8"/>
      <c r="NLF68" s="8"/>
      <c r="NLG68" s="8"/>
      <c r="NLH68" s="8"/>
      <c r="NLI68" s="8"/>
      <c r="NLJ68" s="8"/>
      <c r="NLK68" s="8"/>
      <c r="NLL68" s="8"/>
      <c r="NLM68" s="8"/>
      <c r="NLN68" s="8"/>
      <c r="NLO68" s="8"/>
      <c r="NLP68" s="8"/>
      <c r="NLQ68" s="8"/>
      <c r="NLR68" s="8"/>
      <c r="NLS68" s="8"/>
      <c r="NLT68" s="8"/>
      <c r="NLU68" s="8"/>
      <c r="NLV68" s="8"/>
      <c r="NLW68" s="8"/>
      <c r="NLX68" s="8"/>
      <c r="NLY68" s="8"/>
      <c r="NLZ68" s="8"/>
      <c r="NMA68" s="8"/>
      <c r="NMB68" s="8"/>
      <c r="NMC68" s="8"/>
      <c r="NMD68" s="8"/>
      <c r="NME68" s="8"/>
      <c r="NMF68" s="8"/>
      <c r="NMG68" s="8"/>
      <c r="NMH68" s="8"/>
      <c r="NMI68" s="8"/>
      <c r="NMJ68" s="8"/>
      <c r="NMK68" s="8"/>
      <c r="NML68" s="8"/>
      <c r="NMM68" s="8"/>
      <c r="NMN68" s="8"/>
      <c r="NMO68" s="8"/>
      <c r="NMP68" s="8"/>
      <c r="NMQ68" s="8"/>
      <c r="NMR68" s="8"/>
      <c r="NMS68" s="8"/>
      <c r="NMT68" s="8"/>
      <c r="NMU68" s="8"/>
      <c r="NMV68" s="8"/>
      <c r="NMW68" s="8"/>
      <c r="NMX68" s="8"/>
      <c r="NMY68" s="8"/>
      <c r="NMZ68" s="8"/>
      <c r="NNA68" s="8"/>
      <c r="NNB68" s="8"/>
      <c r="NNC68" s="8"/>
      <c r="NND68" s="8"/>
      <c r="NNE68" s="8"/>
      <c r="NNF68" s="8"/>
      <c r="NNG68" s="8"/>
      <c r="NNH68" s="8"/>
      <c r="NNI68" s="8"/>
      <c r="NNJ68" s="8"/>
      <c r="NNK68" s="8"/>
      <c r="NNL68" s="8"/>
      <c r="NNM68" s="8"/>
      <c r="NNN68" s="8"/>
      <c r="NNO68" s="8"/>
      <c r="NNP68" s="8"/>
      <c r="NNQ68" s="8"/>
      <c r="NNR68" s="8"/>
      <c r="NNS68" s="8"/>
      <c r="NNT68" s="8"/>
      <c r="NNU68" s="8"/>
      <c r="NNV68" s="8"/>
      <c r="NNW68" s="8"/>
      <c r="NNX68" s="8"/>
      <c r="NNY68" s="8"/>
      <c r="NNZ68" s="8"/>
      <c r="NOA68" s="8"/>
      <c r="NOB68" s="8"/>
      <c r="NOC68" s="8"/>
      <c r="NOD68" s="8"/>
      <c r="NOE68" s="8"/>
      <c r="NOF68" s="8"/>
      <c r="NOG68" s="8"/>
      <c r="NOH68" s="8"/>
      <c r="NOI68" s="8"/>
      <c r="NOJ68" s="8"/>
      <c r="NOK68" s="8"/>
      <c r="NOL68" s="8"/>
      <c r="NOM68" s="8"/>
      <c r="NON68" s="8"/>
      <c r="NOO68" s="8"/>
      <c r="NOP68" s="8"/>
      <c r="NOQ68" s="8"/>
      <c r="NOR68" s="8"/>
      <c r="NOS68" s="8"/>
      <c r="NOT68" s="8"/>
      <c r="NOU68" s="8"/>
      <c r="NOV68" s="8"/>
      <c r="NOW68" s="8"/>
      <c r="NOX68" s="8"/>
      <c r="NOY68" s="8"/>
      <c r="NOZ68" s="8"/>
      <c r="NPA68" s="8"/>
      <c r="NPB68" s="8"/>
      <c r="NPC68" s="8"/>
      <c r="NPD68" s="8"/>
      <c r="NPE68" s="8"/>
      <c r="NPF68" s="8"/>
      <c r="NPG68" s="8"/>
      <c r="NPH68" s="8"/>
      <c r="NPI68" s="8"/>
      <c r="NPJ68" s="8"/>
      <c r="NPK68" s="8"/>
      <c r="NPL68" s="8"/>
      <c r="NPM68" s="8"/>
      <c r="NPN68" s="8"/>
      <c r="NPO68" s="8"/>
      <c r="NPP68" s="8"/>
      <c r="NPQ68" s="8"/>
      <c r="NPR68" s="8"/>
      <c r="NPS68" s="8"/>
      <c r="NPT68" s="8"/>
      <c r="NPU68" s="8"/>
      <c r="NPV68" s="8"/>
      <c r="NPW68" s="8"/>
      <c r="NPX68" s="8"/>
      <c r="NPY68" s="8"/>
      <c r="NPZ68" s="8"/>
      <c r="NQA68" s="8"/>
      <c r="NQB68" s="8"/>
      <c r="NQC68" s="8"/>
      <c r="NQD68" s="8"/>
      <c r="NQE68" s="8"/>
      <c r="NQF68" s="8"/>
      <c r="NQG68" s="8"/>
      <c r="NQH68" s="8"/>
      <c r="NQI68" s="8"/>
      <c r="NQJ68" s="8"/>
      <c r="NQK68" s="8"/>
      <c r="NQL68" s="8"/>
      <c r="NQM68" s="8"/>
      <c r="NQN68" s="8"/>
      <c r="NQO68" s="8"/>
      <c r="NQP68" s="8"/>
      <c r="NQQ68" s="8"/>
      <c r="NQR68" s="8"/>
      <c r="NQS68" s="8"/>
      <c r="NQT68" s="8"/>
      <c r="NQU68" s="8"/>
      <c r="NQV68" s="8"/>
      <c r="NQW68" s="8"/>
      <c r="NQX68" s="8"/>
      <c r="NQY68" s="8"/>
      <c r="NQZ68" s="8"/>
      <c r="NRA68" s="8"/>
      <c r="NRB68" s="8"/>
      <c r="NRC68" s="8"/>
      <c r="NRD68" s="8"/>
      <c r="NRE68" s="8"/>
      <c r="NRF68" s="8"/>
      <c r="NRG68" s="8"/>
      <c r="NRH68" s="8"/>
      <c r="NRI68" s="8"/>
      <c r="NRJ68" s="8"/>
      <c r="NRK68" s="8"/>
      <c r="NRL68" s="8"/>
      <c r="NRM68" s="8"/>
      <c r="NRN68" s="8"/>
      <c r="NRO68" s="8"/>
      <c r="NRP68" s="8"/>
      <c r="NRQ68" s="8"/>
      <c r="NRR68" s="8"/>
      <c r="NRS68" s="8"/>
      <c r="NRT68" s="8"/>
      <c r="NRU68" s="8"/>
      <c r="NRV68" s="8"/>
      <c r="NRW68" s="8"/>
      <c r="NRX68" s="8"/>
      <c r="NRY68" s="8"/>
      <c r="NRZ68" s="8"/>
      <c r="NSA68" s="8"/>
      <c r="NSB68" s="8"/>
      <c r="NSC68" s="8"/>
      <c r="NSD68" s="8"/>
      <c r="NSE68" s="8"/>
      <c r="NSF68" s="8"/>
      <c r="NSG68" s="8"/>
      <c r="NSH68" s="8"/>
      <c r="NSI68" s="8"/>
      <c r="NSJ68" s="8"/>
      <c r="NSK68" s="8"/>
      <c r="NSL68" s="8"/>
      <c r="NSM68" s="8"/>
      <c r="NSN68" s="8"/>
      <c r="NSO68" s="8"/>
      <c r="NSP68" s="8"/>
      <c r="NSQ68" s="8"/>
      <c r="NSR68" s="8"/>
      <c r="NSS68" s="8"/>
      <c r="NST68" s="8"/>
      <c r="NSU68" s="8"/>
      <c r="NSV68" s="8"/>
      <c r="NSW68" s="8"/>
      <c r="NSX68" s="8"/>
      <c r="NSY68" s="8"/>
      <c r="NSZ68" s="8"/>
      <c r="NTA68" s="8"/>
      <c r="NTB68" s="8"/>
      <c r="NTC68" s="8"/>
      <c r="NTD68" s="8"/>
      <c r="NTE68" s="8"/>
      <c r="NTF68" s="8"/>
      <c r="NTG68" s="8"/>
      <c r="NTH68" s="8"/>
      <c r="NTI68" s="8"/>
      <c r="NTJ68" s="8"/>
      <c r="NTK68" s="8"/>
      <c r="NTL68" s="8"/>
      <c r="NTM68" s="8"/>
      <c r="NTN68" s="8"/>
      <c r="NTO68" s="8"/>
      <c r="NTP68" s="8"/>
      <c r="NTQ68" s="8"/>
      <c r="NTR68" s="8"/>
      <c r="NTS68" s="8"/>
      <c r="NTT68" s="8"/>
      <c r="NTU68" s="8"/>
      <c r="NTV68" s="8"/>
      <c r="NTW68" s="8"/>
      <c r="NTX68" s="8"/>
      <c r="NTY68" s="8"/>
      <c r="NTZ68" s="8"/>
      <c r="NUA68" s="8"/>
      <c r="NUB68" s="8"/>
      <c r="NUC68" s="8"/>
      <c r="NUD68" s="8"/>
      <c r="NUE68" s="8"/>
      <c r="NUF68" s="8"/>
      <c r="NUG68" s="8"/>
      <c r="NUH68" s="8"/>
      <c r="NUI68" s="8"/>
      <c r="NUJ68" s="8"/>
      <c r="NUK68" s="8"/>
      <c r="NUL68" s="8"/>
      <c r="NUM68" s="8"/>
      <c r="NUN68" s="8"/>
      <c r="NUO68" s="8"/>
      <c r="NUP68" s="8"/>
      <c r="NUQ68" s="8"/>
      <c r="NUR68" s="8"/>
      <c r="NUS68" s="8"/>
      <c r="NUT68" s="8"/>
      <c r="NUU68" s="8"/>
      <c r="NUV68" s="8"/>
      <c r="NUW68" s="8"/>
      <c r="NUX68" s="8"/>
      <c r="NUY68" s="8"/>
      <c r="NUZ68" s="8"/>
      <c r="NVA68" s="8"/>
      <c r="NVB68" s="8"/>
      <c r="NVC68" s="8"/>
      <c r="NVD68" s="8"/>
      <c r="NVE68" s="8"/>
      <c r="NVF68" s="8"/>
      <c r="NVG68" s="8"/>
      <c r="NVH68" s="8"/>
      <c r="NVI68" s="8"/>
      <c r="NVJ68" s="8"/>
      <c r="NVK68" s="8"/>
      <c r="NVL68" s="8"/>
      <c r="NVM68" s="8"/>
      <c r="NVN68" s="8"/>
      <c r="NVO68" s="8"/>
      <c r="NVP68" s="8"/>
      <c r="NVQ68" s="8"/>
      <c r="NVR68" s="8"/>
      <c r="NVS68" s="8"/>
      <c r="NVT68" s="8"/>
      <c r="NVU68" s="8"/>
      <c r="NVV68" s="8"/>
      <c r="NVW68" s="8"/>
      <c r="NVX68" s="8"/>
      <c r="NVY68" s="8"/>
      <c r="NVZ68" s="8"/>
      <c r="NWA68" s="8"/>
      <c r="NWB68" s="8"/>
      <c r="NWC68" s="8"/>
      <c r="NWD68" s="8"/>
      <c r="NWE68" s="8"/>
      <c r="NWF68" s="8"/>
      <c r="NWG68" s="8"/>
      <c r="NWH68" s="8"/>
      <c r="NWI68" s="8"/>
      <c r="NWJ68" s="8"/>
      <c r="NWK68" s="8"/>
      <c r="NWL68" s="8"/>
      <c r="NWM68" s="8"/>
      <c r="NWN68" s="8"/>
      <c r="NWO68" s="8"/>
      <c r="NWP68" s="8"/>
      <c r="NWQ68" s="8"/>
      <c r="NWR68" s="8"/>
      <c r="NWS68" s="8"/>
      <c r="NWT68" s="8"/>
      <c r="NWU68" s="8"/>
      <c r="NWV68" s="8"/>
      <c r="NWW68" s="8"/>
      <c r="NWX68" s="8"/>
      <c r="NWY68" s="8"/>
      <c r="NWZ68" s="8"/>
      <c r="NXA68" s="8"/>
      <c r="NXB68" s="8"/>
      <c r="NXC68" s="8"/>
      <c r="NXD68" s="8"/>
      <c r="NXE68" s="8"/>
      <c r="NXF68" s="8"/>
      <c r="NXG68" s="8"/>
      <c r="NXH68" s="8"/>
      <c r="NXI68" s="8"/>
      <c r="NXJ68" s="8"/>
      <c r="NXK68" s="8"/>
      <c r="NXL68" s="8"/>
      <c r="NXM68" s="8"/>
      <c r="NXN68" s="8"/>
      <c r="NXO68" s="8"/>
      <c r="NXP68" s="8"/>
      <c r="NXQ68" s="8"/>
      <c r="NXR68" s="8"/>
      <c r="NXS68" s="8"/>
      <c r="NXT68" s="8"/>
      <c r="NXU68" s="8"/>
      <c r="NXV68" s="8"/>
      <c r="NXW68" s="8"/>
      <c r="NXX68" s="8"/>
      <c r="NXY68" s="8"/>
      <c r="NXZ68" s="8"/>
      <c r="NYA68" s="8"/>
      <c r="NYB68" s="8"/>
      <c r="NYC68" s="8"/>
      <c r="NYD68" s="8"/>
      <c r="NYE68" s="8"/>
      <c r="NYF68" s="8"/>
      <c r="NYG68" s="8"/>
      <c r="NYH68" s="8"/>
      <c r="NYI68" s="8"/>
      <c r="NYJ68" s="8"/>
      <c r="NYK68" s="8"/>
      <c r="NYL68" s="8"/>
      <c r="NYM68" s="8"/>
      <c r="NYN68" s="8"/>
      <c r="NYO68" s="8"/>
      <c r="NYP68" s="8"/>
      <c r="NYQ68" s="8"/>
      <c r="NYR68" s="8"/>
      <c r="NYS68" s="8"/>
      <c r="NYT68" s="8"/>
      <c r="NYU68" s="8"/>
      <c r="NYV68" s="8"/>
      <c r="NYW68" s="8"/>
      <c r="NYX68" s="8"/>
      <c r="NYY68" s="8"/>
      <c r="NYZ68" s="8"/>
      <c r="NZA68" s="8"/>
      <c r="NZB68" s="8"/>
      <c r="NZC68" s="8"/>
      <c r="NZD68" s="8"/>
      <c r="NZE68" s="8"/>
      <c r="NZF68" s="8"/>
      <c r="NZG68" s="8"/>
      <c r="NZH68" s="8"/>
      <c r="NZI68" s="8"/>
      <c r="NZJ68" s="8"/>
      <c r="NZK68" s="8"/>
      <c r="NZL68" s="8"/>
      <c r="NZM68" s="8"/>
      <c r="NZN68" s="8"/>
      <c r="NZO68" s="8"/>
      <c r="NZP68" s="8"/>
      <c r="NZQ68" s="8"/>
      <c r="NZR68" s="8"/>
      <c r="NZS68" s="8"/>
      <c r="NZT68" s="8"/>
      <c r="NZU68" s="8"/>
      <c r="NZV68" s="8"/>
      <c r="NZW68" s="8"/>
      <c r="NZX68" s="8"/>
      <c r="NZY68" s="8"/>
      <c r="NZZ68" s="8"/>
      <c r="OAA68" s="8"/>
      <c r="OAB68" s="8"/>
      <c r="OAC68" s="8"/>
      <c r="OAD68" s="8"/>
      <c r="OAE68" s="8"/>
      <c r="OAF68" s="8"/>
      <c r="OAG68" s="8"/>
      <c r="OAH68" s="8"/>
      <c r="OAI68" s="8"/>
      <c r="OAJ68" s="8"/>
      <c r="OAK68" s="8"/>
      <c r="OAL68" s="8"/>
      <c r="OAM68" s="8"/>
      <c r="OAN68" s="8"/>
      <c r="OAO68" s="8"/>
      <c r="OAP68" s="8"/>
      <c r="OAQ68" s="8"/>
      <c r="OAR68" s="8"/>
      <c r="OAS68" s="8"/>
      <c r="OAT68" s="8"/>
      <c r="OAU68" s="8"/>
      <c r="OAV68" s="8"/>
      <c r="OAW68" s="8"/>
      <c r="OAX68" s="8"/>
      <c r="OAY68" s="8"/>
      <c r="OAZ68" s="8"/>
      <c r="OBA68" s="8"/>
      <c r="OBB68" s="8"/>
      <c r="OBC68" s="8"/>
      <c r="OBD68" s="8"/>
      <c r="OBE68" s="8"/>
      <c r="OBF68" s="8"/>
      <c r="OBG68" s="8"/>
      <c r="OBH68" s="8"/>
      <c r="OBI68" s="8"/>
      <c r="OBJ68" s="8"/>
      <c r="OBK68" s="8"/>
      <c r="OBL68" s="8"/>
      <c r="OBM68" s="8"/>
      <c r="OBN68" s="8"/>
      <c r="OBO68" s="8"/>
      <c r="OBP68" s="8"/>
      <c r="OBQ68" s="8"/>
      <c r="OBR68" s="8"/>
      <c r="OBS68" s="8"/>
      <c r="OBT68" s="8"/>
      <c r="OBU68" s="8"/>
      <c r="OBV68" s="8"/>
      <c r="OBW68" s="8"/>
      <c r="OBX68" s="8"/>
      <c r="OBY68" s="8"/>
      <c r="OBZ68" s="8"/>
      <c r="OCA68" s="8"/>
      <c r="OCB68" s="8"/>
      <c r="OCC68" s="8"/>
      <c r="OCD68" s="8"/>
      <c r="OCE68" s="8"/>
      <c r="OCF68" s="8"/>
      <c r="OCG68" s="8"/>
      <c r="OCH68" s="8"/>
      <c r="OCI68" s="8"/>
      <c r="OCJ68" s="8"/>
      <c r="OCK68" s="8"/>
      <c r="OCL68" s="8"/>
      <c r="OCM68" s="8"/>
      <c r="OCN68" s="8"/>
      <c r="OCO68" s="8"/>
      <c r="OCP68" s="8"/>
      <c r="OCQ68" s="8"/>
      <c r="OCR68" s="8"/>
      <c r="OCS68" s="8"/>
      <c r="OCT68" s="8"/>
      <c r="OCU68" s="8"/>
      <c r="OCV68" s="8"/>
      <c r="OCW68" s="8"/>
      <c r="OCX68" s="8"/>
      <c r="OCY68" s="8"/>
      <c r="OCZ68" s="8"/>
      <c r="ODA68" s="8"/>
      <c r="ODB68" s="8"/>
      <c r="ODC68" s="8"/>
      <c r="ODD68" s="8"/>
      <c r="ODE68" s="8"/>
      <c r="ODF68" s="8"/>
      <c r="ODG68" s="8"/>
      <c r="ODH68" s="8"/>
      <c r="ODI68" s="8"/>
      <c r="ODJ68" s="8"/>
      <c r="ODK68" s="8"/>
      <c r="ODL68" s="8"/>
      <c r="ODM68" s="8"/>
      <c r="ODN68" s="8"/>
      <c r="ODO68" s="8"/>
      <c r="ODP68" s="8"/>
      <c r="ODQ68" s="8"/>
      <c r="ODR68" s="8"/>
      <c r="ODS68" s="8"/>
      <c r="ODT68" s="8"/>
      <c r="ODU68" s="8"/>
      <c r="ODV68" s="8"/>
      <c r="ODW68" s="8"/>
      <c r="ODX68" s="8"/>
      <c r="ODY68" s="8"/>
      <c r="ODZ68" s="8"/>
      <c r="OEA68" s="8"/>
      <c r="OEB68" s="8"/>
      <c r="OEC68" s="8"/>
      <c r="OED68" s="8"/>
      <c r="OEE68" s="8"/>
      <c r="OEF68" s="8"/>
      <c r="OEG68" s="8"/>
      <c r="OEH68" s="8"/>
      <c r="OEI68" s="8"/>
      <c r="OEJ68" s="8"/>
      <c r="OEK68" s="8"/>
      <c r="OEL68" s="8"/>
      <c r="OEM68" s="8"/>
      <c r="OEN68" s="8"/>
      <c r="OEO68" s="8"/>
      <c r="OEP68" s="8"/>
      <c r="OEQ68" s="8"/>
      <c r="OER68" s="8"/>
      <c r="OES68" s="8"/>
      <c r="OET68" s="8"/>
      <c r="OEU68" s="8"/>
      <c r="OEV68" s="8"/>
      <c r="OEW68" s="8"/>
      <c r="OEX68" s="8"/>
      <c r="OEY68" s="8"/>
      <c r="OEZ68" s="8"/>
      <c r="OFA68" s="8"/>
      <c r="OFB68" s="8"/>
      <c r="OFC68" s="8"/>
      <c r="OFD68" s="8"/>
      <c r="OFE68" s="8"/>
      <c r="OFF68" s="8"/>
      <c r="OFG68" s="8"/>
      <c r="OFH68" s="8"/>
      <c r="OFI68" s="8"/>
      <c r="OFJ68" s="8"/>
      <c r="OFK68" s="8"/>
      <c r="OFL68" s="8"/>
      <c r="OFM68" s="8"/>
      <c r="OFN68" s="8"/>
      <c r="OFO68" s="8"/>
      <c r="OFP68" s="8"/>
      <c r="OFQ68" s="8"/>
      <c r="OFR68" s="8"/>
      <c r="OFS68" s="8"/>
      <c r="OFT68" s="8"/>
      <c r="OFU68" s="8"/>
      <c r="OFV68" s="8"/>
      <c r="OFW68" s="8"/>
      <c r="OFX68" s="8"/>
      <c r="OFY68" s="8"/>
      <c r="OFZ68" s="8"/>
      <c r="OGA68" s="8"/>
      <c r="OGB68" s="8"/>
      <c r="OGC68" s="8"/>
      <c r="OGD68" s="8"/>
      <c r="OGE68" s="8"/>
      <c r="OGF68" s="8"/>
      <c r="OGG68" s="8"/>
      <c r="OGH68" s="8"/>
      <c r="OGI68" s="8"/>
      <c r="OGJ68" s="8"/>
      <c r="OGK68" s="8"/>
      <c r="OGL68" s="8"/>
      <c r="OGM68" s="8"/>
      <c r="OGN68" s="8"/>
      <c r="OGO68" s="8"/>
      <c r="OGP68" s="8"/>
      <c r="OGQ68" s="8"/>
      <c r="OGR68" s="8"/>
      <c r="OGS68" s="8"/>
      <c r="OGT68" s="8"/>
      <c r="OGU68" s="8"/>
      <c r="OGV68" s="8"/>
      <c r="OGW68" s="8"/>
      <c r="OGX68" s="8"/>
      <c r="OGY68" s="8"/>
      <c r="OGZ68" s="8"/>
      <c r="OHA68" s="8"/>
      <c r="OHB68" s="8"/>
      <c r="OHC68" s="8"/>
      <c r="OHD68" s="8"/>
      <c r="OHE68" s="8"/>
      <c r="OHF68" s="8"/>
      <c r="OHG68" s="8"/>
      <c r="OHH68" s="8"/>
      <c r="OHI68" s="8"/>
      <c r="OHJ68" s="8"/>
      <c r="OHK68" s="8"/>
      <c r="OHL68" s="8"/>
      <c r="OHM68" s="8"/>
      <c r="OHN68" s="8"/>
      <c r="OHO68" s="8"/>
      <c r="OHP68" s="8"/>
      <c r="OHQ68" s="8"/>
      <c r="OHR68" s="8"/>
      <c r="OHS68" s="8"/>
      <c r="OHT68" s="8"/>
      <c r="OHU68" s="8"/>
      <c r="OHV68" s="8"/>
      <c r="OHW68" s="8"/>
      <c r="OHX68" s="8"/>
      <c r="OHY68" s="8"/>
      <c r="OHZ68" s="8"/>
      <c r="OIA68" s="8"/>
      <c r="OIB68" s="8"/>
      <c r="OIC68" s="8"/>
      <c r="OID68" s="8"/>
      <c r="OIE68" s="8"/>
      <c r="OIF68" s="8"/>
      <c r="OIG68" s="8"/>
      <c r="OIH68" s="8"/>
      <c r="OII68" s="8"/>
      <c r="OIJ68" s="8"/>
      <c r="OIK68" s="8"/>
      <c r="OIL68" s="8"/>
      <c r="OIM68" s="8"/>
      <c r="OIN68" s="8"/>
      <c r="OIO68" s="8"/>
      <c r="OIP68" s="8"/>
      <c r="OIQ68" s="8"/>
      <c r="OIR68" s="8"/>
      <c r="OIS68" s="8"/>
      <c r="OIT68" s="8"/>
      <c r="OIU68" s="8"/>
      <c r="OIV68" s="8"/>
      <c r="OIW68" s="8"/>
      <c r="OIX68" s="8"/>
      <c r="OIY68" s="8"/>
      <c r="OIZ68" s="8"/>
      <c r="OJA68" s="8"/>
      <c r="OJB68" s="8"/>
      <c r="OJC68" s="8"/>
      <c r="OJD68" s="8"/>
      <c r="OJE68" s="8"/>
      <c r="OJF68" s="8"/>
      <c r="OJG68" s="8"/>
      <c r="OJH68" s="8"/>
      <c r="OJI68" s="8"/>
      <c r="OJJ68" s="8"/>
      <c r="OJK68" s="8"/>
      <c r="OJL68" s="8"/>
      <c r="OJM68" s="8"/>
      <c r="OJN68" s="8"/>
      <c r="OJO68" s="8"/>
      <c r="OJP68" s="8"/>
      <c r="OJQ68" s="8"/>
      <c r="OJR68" s="8"/>
      <c r="OJS68" s="8"/>
      <c r="OJT68" s="8"/>
      <c r="OJU68" s="8"/>
      <c r="OJV68" s="8"/>
      <c r="OJW68" s="8"/>
      <c r="OJX68" s="8"/>
      <c r="OJY68" s="8"/>
      <c r="OJZ68" s="8"/>
      <c r="OKA68" s="8"/>
      <c r="OKB68" s="8"/>
      <c r="OKC68" s="8"/>
      <c r="OKD68" s="8"/>
      <c r="OKE68" s="8"/>
      <c r="OKF68" s="8"/>
      <c r="OKG68" s="8"/>
      <c r="OKH68" s="8"/>
      <c r="OKI68" s="8"/>
      <c r="OKJ68" s="8"/>
      <c r="OKK68" s="8"/>
      <c r="OKL68" s="8"/>
      <c r="OKM68" s="8"/>
      <c r="OKN68" s="8"/>
      <c r="OKO68" s="8"/>
      <c r="OKP68" s="8"/>
      <c r="OKQ68" s="8"/>
      <c r="OKR68" s="8"/>
      <c r="OKS68" s="8"/>
      <c r="OKT68" s="8"/>
      <c r="OKU68" s="8"/>
      <c r="OKV68" s="8"/>
      <c r="OKW68" s="8"/>
      <c r="OKX68" s="8"/>
      <c r="OKY68" s="8"/>
      <c r="OKZ68" s="8"/>
      <c r="OLA68" s="8"/>
      <c r="OLB68" s="8"/>
      <c r="OLC68" s="8"/>
      <c r="OLD68" s="8"/>
      <c r="OLE68" s="8"/>
      <c r="OLF68" s="8"/>
      <c r="OLG68" s="8"/>
      <c r="OLH68" s="8"/>
      <c r="OLI68" s="8"/>
      <c r="OLJ68" s="8"/>
      <c r="OLK68" s="8"/>
      <c r="OLL68" s="8"/>
      <c r="OLM68" s="8"/>
      <c r="OLN68" s="8"/>
      <c r="OLO68" s="8"/>
      <c r="OLP68" s="8"/>
      <c r="OLQ68" s="8"/>
      <c r="OLR68" s="8"/>
      <c r="OLS68" s="8"/>
      <c r="OLT68" s="8"/>
      <c r="OLU68" s="8"/>
      <c r="OLV68" s="8"/>
      <c r="OLW68" s="8"/>
      <c r="OLX68" s="8"/>
      <c r="OLY68" s="8"/>
      <c r="OLZ68" s="8"/>
      <c r="OMA68" s="8"/>
      <c r="OMB68" s="8"/>
      <c r="OMC68" s="8"/>
      <c r="OMD68" s="8"/>
      <c r="OME68" s="8"/>
      <c r="OMF68" s="8"/>
      <c r="OMG68" s="8"/>
      <c r="OMH68" s="8"/>
      <c r="OMI68" s="8"/>
      <c r="OMJ68" s="8"/>
      <c r="OMK68" s="8"/>
      <c r="OML68" s="8"/>
      <c r="OMM68" s="8"/>
      <c r="OMN68" s="8"/>
      <c r="OMO68" s="8"/>
      <c r="OMP68" s="8"/>
      <c r="OMQ68" s="8"/>
      <c r="OMR68" s="8"/>
      <c r="OMS68" s="8"/>
      <c r="OMT68" s="8"/>
      <c r="OMU68" s="8"/>
      <c r="OMV68" s="8"/>
      <c r="OMW68" s="8"/>
      <c r="OMX68" s="8"/>
      <c r="OMY68" s="8"/>
      <c r="OMZ68" s="8"/>
      <c r="ONA68" s="8"/>
      <c r="ONB68" s="8"/>
      <c r="ONC68" s="8"/>
      <c r="OND68" s="8"/>
      <c r="ONE68" s="8"/>
      <c r="ONF68" s="8"/>
      <c r="ONG68" s="8"/>
      <c r="ONH68" s="8"/>
      <c r="ONI68" s="8"/>
      <c r="ONJ68" s="8"/>
      <c r="ONK68" s="8"/>
      <c r="ONL68" s="8"/>
      <c r="ONM68" s="8"/>
      <c r="ONN68" s="8"/>
      <c r="ONO68" s="8"/>
      <c r="ONP68" s="8"/>
      <c r="ONQ68" s="8"/>
      <c r="ONR68" s="8"/>
      <c r="ONS68" s="8"/>
      <c r="ONT68" s="8"/>
      <c r="ONU68" s="8"/>
      <c r="ONV68" s="8"/>
      <c r="ONW68" s="8"/>
      <c r="ONX68" s="8"/>
      <c r="ONY68" s="8"/>
      <c r="ONZ68" s="8"/>
      <c r="OOA68" s="8"/>
      <c r="OOB68" s="8"/>
      <c r="OOC68" s="8"/>
      <c r="OOD68" s="8"/>
      <c r="OOE68" s="8"/>
      <c r="OOF68" s="8"/>
      <c r="OOG68" s="8"/>
      <c r="OOH68" s="8"/>
      <c r="OOI68" s="8"/>
      <c r="OOJ68" s="8"/>
      <c r="OOK68" s="8"/>
      <c r="OOL68" s="8"/>
      <c r="OOM68" s="8"/>
      <c r="OON68" s="8"/>
      <c r="OOO68" s="8"/>
      <c r="OOP68" s="8"/>
      <c r="OOQ68" s="8"/>
      <c r="OOR68" s="8"/>
      <c r="OOS68" s="8"/>
      <c r="OOT68" s="8"/>
      <c r="OOU68" s="8"/>
      <c r="OOV68" s="8"/>
      <c r="OOW68" s="8"/>
      <c r="OOX68" s="8"/>
      <c r="OOY68" s="8"/>
      <c r="OOZ68" s="8"/>
      <c r="OPA68" s="8"/>
      <c r="OPB68" s="8"/>
      <c r="OPC68" s="8"/>
      <c r="OPD68" s="8"/>
      <c r="OPE68" s="8"/>
      <c r="OPF68" s="8"/>
      <c r="OPG68" s="8"/>
      <c r="OPH68" s="8"/>
      <c r="OPI68" s="8"/>
      <c r="OPJ68" s="8"/>
      <c r="OPK68" s="8"/>
      <c r="OPL68" s="8"/>
      <c r="OPM68" s="8"/>
      <c r="OPN68" s="8"/>
      <c r="OPO68" s="8"/>
      <c r="OPP68" s="8"/>
      <c r="OPQ68" s="8"/>
      <c r="OPR68" s="8"/>
      <c r="OPS68" s="8"/>
      <c r="OPT68" s="8"/>
      <c r="OPU68" s="8"/>
      <c r="OPV68" s="8"/>
      <c r="OPW68" s="8"/>
      <c r="OPX68" s="8"/>
      <c r="OPY68" s="8"/>
      <c r="OPZ68" s="8"/>
      <c r="OQA68" s="8"/>
      <c r="OQB68" s="8"/>
      <c r="OQC68" s="8"/>
      <c r="OQD68" s="8"/>
      <c r="OQE68" s="8"/>
      <c r="OQF68" s="8"/>
      <c r="OQG68" s="8"/>
      <c r="OQH68" s="8"/>
      <c r="OQI68" s="8"/>
      <c r="OQJ68" s="8"/>
      <c r="OQK68" s="8"/>
      <c r="OQL68" s="8"/>
      <c r="OQM68" s="8"/>
      <c r="OQN68" s="8"/>
      <c r="OQO68" s="8"/>
      <c r="OQP68" s="8"/>
      <c r="OQQ68" s="8"/>
      <c r="OQR68" s="8"/>
      <c r="OQS68" s="8"/>
      <c r="OQT68" s="8"/>
      <c r="OQU68" s="8"/>
      <c r="OQV68" s="8"/>
      <c r="OQW68" s="8"/>
      <c r="OQX68" s="8"/>
      <c r="OQY68" s="8"/>
      <c r="OQZ68" s="8"/>
      <c r="ORA68" s="8"/>
      <c r="ORB68" s="8"/>
      <c r="ORC68" s="8"/>
      <c r="ORD68" s="8"/>
      <c r="ORE68" s="8"/>
      <c r="ORF68" s="8"/>
      <c r="ORG68" s="8"/>
      <c r="ORH68" s="8"/>
      <c r="ORI68" s="8"/>
      <c r="ORJ68" s="8"/>
      <c r="ORK68" s="8"/>
      <c r="ORL68" s="8"/>
      <c r="ORM68" s="8"/>
      <c r="ORN68" s="8"/>
      <c r="ORO68" s="8"/>
      <c r="ORP68" s="8"/>
      <c r="ORQ68" s="8"/>
      <c r="ORR68" s="8"/>
      <c r="ORS68" s="8"/>
      <c r="ORT68" s="8"/>
      <c r="ORU68" s="8"/>
      <c r="ORV68" s="8"/>
      <c r="ORW68" s="8"/>
      <c r="ORX68" s="8"/>
      <c r="ORY68" s="8"/>
      <c r="ORZ68" s="8"/>
      <c r="OSA68" s="8"/>
      <c r="OSB68" s="8"/>
      <c r="OSC68" s="8"/>
      <c r="OSD68" s="8"/>
      <c r="OSE68" s="8"/>
      <c r="OSF68" s="8"/>
      <c r="OSG68" s="8"/>
      <c r="OSH68" s="8"/>
      <c r="OSI68" s="8"/>
      <c r="OSJ68" s="8"/>
      <c r="OSK68" s="8"/>
      <c r="OSL68" s="8"/>
      <c r="OSM68" s="8"/>
      <c r="OSN68" s="8"/>
      <c r="OSO68" s="8"/>
      <c r="OSP68" s="8"/>
      <c r="OSQ68" s="8"/>
      <c r="OSR68" s="8"/>
      <c r="OSS68" s="8"/>
      <c r="OST68" s="8"/>
      <c r="OSU68" s="8"/>
      <c r="OSV68" s="8"/>
      <c r="OSW68" s="8"/>
      <c r="OSX68" s="8"/>
      <c r="OSY68" s="8"/>
      <c r="OSZ68" s="8"/>
      <c r="OTA68" s="8"/>
      <c r="OTB68" s="8"/>
      <c r="OTC68" s="8"/>
      <c r="OTD68" s="8"/>
      <c r="OTE68" s="8"/>
      <c r="OTF68" s="8"/>
      <c r="OTG68" s="8"/>
      <c r="OTH68" s="8"/>
      <c r="OTI68" s="8"/>
      <c r="OTJ68" s="8"/>
      <c r="OTK68" s="8"/>
      <c r="OTL68" s="8"/>
      <c r="OTM68" s="8"/>
      <c r="OTN68" s="8"/>
      <c r="OTO68" s="8"/>
      <c r="OTP68" s="8"/>
      <c r="OTQ68" s="8"/>
      <c r="OTR68" s="8"/>
      <c r="OTS68" s="8"/>
      <c r="OTT68" s="8"/>
      <c r="OTU68" s="8"/>
      <c r="OTV68" s="8"/>
      <c r="OTW68" s="8"/>
      <c r="OTX68" s="8"/>
      <c r="OTY68" s="8"/>
      <c r="OTZ68" s="8"/>
      <c r="OUA68" s="8"/>
      <c r="OUB68" s="8"/>
      <c r="OUC68" s="8"/>
      <c r="OUD68" s="8"/>
      <c r="OUE68" s="8"/>
      <c r="OUF68" s="8"/>
      <c r="OUG68" s="8"/>
      <c r="OUH68" s="8"/>
      <c r="OUI68" s="8"/>
      <c r="OUJ68" s="8"/>
      <c r="OUK68" s="8"/>
      <c r="OUL68" s="8"/>
      <c r="OUM68" s="8"/>
      <c r="OUN68" s="8"/>
      <c r="OUO68" s="8"/>
      <c r="OUP68" s="8"/>
      <c r="OUQ68" s="8"/>
      <c r="OUR68" s="8"/>
      <c r="OUS68" s="8"/>
      <c r="OUT68" s="8"/>
      <c r="OUU68" s="8"/>
      <c r="OUV68" s="8"/>
      <c r="OUW68" s="8"/>
      <c r="OUX68" s="8"/>
      <c r="OUY68" s="8"/>
      <c r="OUZ68" s="8"/>
      <c r="OVA68" s="8"/>
      <c r="OVB68" s="8"/>
      <c r="OVC68" s="8"/>
      <c r="OVD68" s="8"/>
      <c r="OVE68" s="8"/>
      <c r="OVF68" s="8"/>
      <c r="OVG68" s="8"/>
      <c r="OVH68" s="8"/>
      <c r="OVI68" s="8"/>
      <c r="OVJ68" s="8"/>
      <c r="OVK68" s="8"/>
      <c r="OVL68" s="8"/>
      <c r="OVM68" s="8"/>
      <c r="OVN68" s="8"/>
      <c r="OVO68" s="8"/>
      <c r="OVP68" s="8"/>
      <c r="OVQ68" s="8"/>
      <c r="OVR68" s="8"/>
      <c r="OVS68" s="8"/>
      <c r="OVT68" s="8"/>
      <c r="OVU68" s="8"/>
      <c r="OVV68" s="8"/>
      <c r="OVW68" s="8"/>
      <c r="OVX68" s="8"/>
      <c r="OVY68" s="8"/>
      <c r="OVZ68" s="8"/>
      <c r="OWA68" s="8"/>
      <c r="OWB68" s="8"/>
      <c r="OWC68" s="8"/>
      <c r="OWD68" s="8"/>
      <c r="OWE68" s="8"/>
      <c r="OWF68" s="8"/>
      <c r="OWG68" s="8"/>
      <c r="OWH68" s="8"/>
      <c r="OWI68" s="8"/>
      <c r="OWJ68" s="8"/>
      <c r="OWK68" s="8"/>
      <c r="OWL68" s="8"/>
      <c r="OWM68" s="8"/>
      <c r="OWN68" s="8"/>
      <c r="OWO68" s="8"/>
      <c r="OWP68" s="8"/>
      <c r="OWQ68" s="8"/>
      <c r="OWR68" s="8"/>
      <c r="OWS68" s="8"/>
      <c r="OWT68" s="8"/>
      <c r="OWU68" s="8"/>
      <c r="OWV68" s="8"/>
      <c r="OWW68" s="8"/>
      <c r="OWX68" s="8"/>
      <c r="OWY68" s="8"/>
      <c r="OWZ68" s="8"/>
      <c r="OXA68" s="8"/>
      <c r="OXB68" s="8"/>
      <c r="OXC68" s="8"/>
      <c r="OXD68" s="8"/>
      <c r="OXE68" s="8"/>
      <c r="OXF68" s="8"/>
      <c r="OXG68" s="8"/>
      <c r="OXH68" s="8"/>
      <c r="OXI68" s="8"/>
      <c r="OXJ68" s="8"/>
      <c r="OXK68" s="8"/>
      <c r="OXL68" s="8"/>
      <c r="OXM68" s="8"/>
      <c r="OXN68" s="8"/>
      <c r="OXO68" s="8"/>
      <c r="OXP68" s="8"/>
      <c r="OXQ68" s="8"/>
      <c r="OXR68" s="8"/>
      <c r="OXS68" s="8"/>
      <c r="OXT68" s="8"/>
      <c r="OXU68" s="8"/>
      <c r="OXV68" s="8"/>
      <c r="OXW68" s="8"/>
      <c r="OXX68" s="8"/>
      <c r="OXY68" s="8"/>
      <c r="OXZ68" s="8"/>
      <c r="OYA68" s="8"/>
      <c r="OYB68" s="8"/>
      <c r="OYC68" s="8"/>
      <c r="OYD68" s="8"/>
      <c r="OYE68" s="8"/>
      <c r="OYF68" s="8"/>
      <c r="OYG68" s="8"/>
      <c r="OYH68" s="8"/>
      <c r="OYI68" s="8"/>
      <c r="OYJ68" s="8"/>
      <c r="OYK68" s="8"/>
      <c r="OYL68" s="8"/>
      <c r="OYM68" s="8"/>
      <c r="OYN68" s="8"/>
      <c r="OYO68" s="8"/>
      <c r="OYP68" s="8"/>
      <c r="OYQ68" s="8"/>
      <c r="OYR68" s="8"/>
      <c r="OYS68" s="8"/>
      <c r="OYT68" s="8"/>
      <c r="OYU68" s="8"/>
      <c r="OYV68" s="8"/>
      <c r="OYW68" s="8"/>
      <c r="OYX68" s="8"/>
      <c r="OYY68" s="8"/>
      <c r="OYZ68" s="8"/>
      <c r="OZA68" s="8"/>
      <c r="OZB68" s="8"/>
      <c r="OZC68" s="8"/>
      <c r="OZD68" s="8"/>
      <c r="OZE68" s="8"/>
      <c r="OZF68" s="8"/>
      <c r="OZG68" s="8"/>
      <c r="OZH68" s="8"/>
      <c r="OZI68" s="8"/>
      <c r="OZJ68" s="8"/>
      <c r="OZK68" s="8"/>
      <c r="OZL68" s="8"/>
      <c r="OZM68" s="8"/>
      <c r="OZN68" s="8"/>
      <c r="OZO68" s="8"/>
      <c r="OZP68" s="8"/>
      <c r="OZQ68" s="8"/>
      <c r="OZR68" s="8"/>
      <c r="OZS68" s="8"/>
      <c r="OZT68" s="8"/>
      <c r="OZU68" s="8"/>
      <c r="OZV68" s="8"/>
      <c r="OZW68" s="8"/>
      <c r="OZX68" s="8"/>
      <c r="OZY68" s="8"/>
      <c r="OZZ68" s="8"/>
      <c r="PAA68" s="8"/>
      <c r="PAB68" s="8"/>
      <c r="PAC68" s="8"/>
      <c r="PAD68" s="8"/>
      <c r="PAE68" s="8"/>
      <c r="PAF68" s="8"/>
      <c r="PAG68" s="8"/>
      <c r="PAH68" s="8"/>
      <c r="PAI68" s="8"/>
      <c r="PAJ68" s="8"/>
      <c r="PAK68" s="8"/>
      <c r="PAL68" s="8"/>
      <c r="PAM68" s="8"/>
      <c r="PAN68" s="8"/>
      <c r="PAO68" s="8"/>
      <c r="PAP68" s="8"/>
      <c r="PAQ68" s="8"/>
      <c r="PAR68" s="8"/>
      <c r="PAS68" s="8"/>
      <c r="PAT68" s="8"/>
      <c r="PAU68" s="8"/>
      <c r="PAV68" s="8"/>
      <c r="PAW68" s="8"/>
      <c r="PAX68" s="8"/>
      <c r="PAY68" s="8"/>
      <c r="PAZ68" s="8"/>
      <c r="PBA68" s="8"/>
      <c r="PBB68" s="8"/>
      <c r="PBC68" s="8"/>
      <c r="PBD68" s="8"/>
      <c r="PBE68" s="8"/>
      <c r="PBF68" s="8"/>
      <c r="PBG68" s="8"/>
      <c r="PBH68" s="8"/>
      <c r="PBI68" s="8"/>
      <c r="PBJ68" s="8"/>
      <c r="PBK68" s="8"/>
      <c r="PBL68" s="8"/>
      <c r="PBM68" s="8"/>
      <c r="PBN68" s="8"/>
      <c r="PBO68" s="8"/>
      <c r="PBP68" s="8"/>
      <c r="PBQ68" s="8"/>
      <c r="PBR68" s="8"/>
      <c r="PBS68" s="8"/>
      <c r="PBT68" s="8"/>
      <c r="PBU68" s="8"/>
      <c r="PBV68" s="8"/>
      <c r="PBW68" s="8"/>
      <c r="PBX68" s="8"/>
      <c r="PBY68" s="8"/>
      <c r="PBZ68" s="8"/>
      <c r="PCA68" s="8"/>
      <c r="PCB68" s="8"/>
      <c r="PCC68" s="8"/>
      <c r="PCD68" s="8"/>
      <c r="PCE68" s="8"/>
      <c r="PCF68" s="8"/>
      <c r="PCG68" s="8"/>
      <c r="PCH68" s="8"/>
      <c r="PCI68" s="8"/>
      <c r="PCJ68" s="8"/>
      <c r="PCK68" s="8"/>
      <c r="PCL68" s="8"/>
      <c r="PCM68" s="8"/>
      <c r="PCN68" s="8"/>
      <c r="PCO68" s="8"/>
      <c r="PCP68" s="8"/>
      <c r="PCQ68" s="8"/>
      <c r="PCR68" s="8"/>
      <c r="PCS68" s="8"/>
      <c r="PCT68" s="8"/>
      <c r="PCU68" s="8"/>
      <c r="PCV68" s="8"/>
      <c r="PCW68" s="8"/>
      <c r="PCX68" s="8"/>
      <c r="PCY68" s="8"/>
      <c r="PCZ68" s="8"/>
      <c r="PDA68" s="8"/>
      <c r="PDB68" s="8"/>
      <c r="PDC68" s="8"/>
      <c r="PDD68" s="8"/>
      <c r="PDE68" s="8"/>
      <c r="PDF68" s="8"/>
      <c r="PDG68" s="8"/>
      <c r="PDH68" s="8"/>
      <c r="PDI68" s="8"/>
      <c r="PDJ68" s="8"/>
      <c r="PDK68" s="8"/>
      <c r="PDL68" s="8"/>
      <c r="PDM68" s="8"/>
      <c r="PDN68" s="8"/>
      <c r="PDO68" s="8"/>
      <c r="PDP68" s="8"/>
      <c r="PDQ68" s="8"/>
      <c r="PDR68" s="8"/>
      <c r="PDS68" s="8"/>
      <c r="PDT68" s="8"/>
      <c r="PDU68" s="8"/>
      <c r="PDV68" s="8"/>
      <c r="PDW68" s="8"/>
      <c r="PDX68" s="8"/>
      <c r="PDY68" s="8"/>
      <c r="PDZ68" s="8"/>
      <c r="PEA68" s="8"/>
      <c r="PEB68" s="8"/>
      <c r="PEC68" s="8"/>
      <c r="PED68" s="8"/>
      <c r="PEE68" s="8"/>
      <c r="PEF68" s="8"/>
      <c r="PEG68" s="8"/>
      <c r="PEH68" s="8"/>
      <c r="PEI68" s="8"/>
      <c r="PEJ68" s="8"/>
      <c r="PEK68" s="8"/>
      <c r="PEL68" s="8"/>
      <c r="PEM68" s="8"/>
      <c r="PEN68" s="8"/>
      <c r="PEO68" s="8"/>
      <c r="PEP68" s="8"/>
      <c r="PEQ68" s="8"/>
      <c r="PER68" s="8"/>
      <c r="PES68" s="8"/>
      <c r="PET68" s="8"/>
      <c r="PEU68" s="8"/>
      <c r="PEV68" s="8"/>
      <c r="PEW68" s="8"/>
      <c r="PEX68" s="8"/>
      <c r="PEY68" s="8"/>
      <c r="PEZ68" s="8"/>
      <c r="PFA68" s="8"/>
      <c r="PFB68" s="8"/>
      <c r="PFC68" s="8"/>
      <c r="PFD68" s="8"/>
      <c r="PFE68" s="8"/>
      <c r="PFF68" s="8"/>
      <c r="PFG68" s="8"/>
      <c r="PFH68" s="8"/>
      <c r="PFI68" s="8"/>
      <c r="PFJ68" s="8"/>
      <c r="PFK68" s="8"/>
      <c r="PFL68" s="8"/>
      <c r="PFM68" s="8"/>
      <c r="PFN68" s="8"/>
      <c r="PFO68" s="8"/>
      <c r="PFP68" s="8"/>
      <c r="PFQ68" s="8"/>
      <c r="PFR68" s="8"/>
      <c r="PFS68" s="8"/>
      <c r="PFT68" s="8"/>
      <c r="PFU68" s="8"/>
      <c r="PFV68" s="8"/>
      <c r="PFW68" s="8"/>
      <c r="PFX68" s="8"/>
      <c r="PFY68" s="8"/>
      <c r="PFZ68" s="8"/>
      <c r="PGA68" s="8"/>
      <c r="PGB68" s="8"/>
      <c r="PGC68" s="8"/>
      <c r="PGD68" s="8"/>
      <c r="PGE68" s="8"/>
      <c r="PGF68" s="8"/>
      <c r="PGG68" s="8"/>
      <c r="PGH68" s="8"/>
      <c r="PGI68" s="8"/>
      <c r="PGJ68" s="8"/>
      <c r="PGK68" s="8"/>
      <c r="PGL68" s="8"/>
      <c r="PGM68" s="8"/>
      <c r="PGN68" s="8"/>
      <c r="PGO68" s="8"/>
      <c r="PGP68" s="8"/>
      <c r="PGQ68" s="8"/>
      <c r="PGR68" s="8"/>
      <c r="PGS68" s="8"/>
      <c r="PGT68" s="8"/>
      <c r="PGU68" s="8"/>
      <c r="PGV68" s="8"/>
      <c r="PGW68" s="8"/>
      <c r="PGX68" s="8"/>
      <c r="PGY68" s="8"/>
      <c r="PGZ68" s="8"/>
      <c r="PHA68" s="8"/>
      <c r="PHB68" s="8"/>
      <c r="PHC68" s="8"/>
      <c r="PHD68" s="8"/>
      <c r="PHE68" s="8"/>
      <c r="PHF68" s="8"/>
      <c r="PHG68" s="8"/>
      <c r="PHH68" s="8"/>
      <c r="PHI68" s="8"/>
      <c r="PHJ68" s="8"/>
      <c r="PHK68" s="8"/>
      <c r="PHL68" s="8"/>
      <c r="PHM68" s="8"/>
      <c r="PHN68" s="8"/>
      <c r="PHO68" s="8"/>
      <c r="PHP68" s="8"/>
      <c r="PHQ68" s="8"/>
      <c r="PHR68" s="8"/>
      <c r="PHS68" s="8"/>
      <c r="PHT68" s="8"/>
      <c r="PHU68" s="8"/>
      <c r="PHV68" s="8"/>
      <c r="PHW68" s="8"/>
      <c r="PHX68" s="8"/>
      <c r="PHY68" s="8"/>
      <c r="PHZ68" s="8"/>
      <c r="PIA68" s="8"/>
      <c r="PIB68" s="8"/>
      <c r="PIC68" s="8"/>
      <c r="PID68" s="8"/>
      <c r="PIE68" s="8"/>
      <c r="PIF68" s="8"/>
      <c r="PIG68" s="8"/>
      <c r="PIH68" s="8"/>
      <c r="PII68" s="8"/>
      <c r="PIJ68" s="8"/>
      <c r="PIK68" s="8"/>
      <c r="PIL68" s="8"/>
      <c r="PIM68" s="8"/>
      <c r="PIN68" s="8"/>
      <c r="PIO68" s="8"/>
      <c r="PIP68" s="8"/>
      <c r="PIQ68" s="8"/>
      <c r="PIR68" s="8"/>
      <c r="PIS68" s="8"/>
      <c r="PIT68" s="8"/>
      <c r="PIU68" s="8"/>
      <c r="PIV68" s="8"/>
      <c r="PIW68" s="8"/>
      <c r="PIX68" s="8"/>
      <c r="PIY68" s="8"/>
      <c r="PIZ68" s="8"/>
      <c r="PJA68" s="8"/>
      <c r="PJB68" s="8"/>
      <c r="PJC68" s="8"/>
      <c r="PJD68" s="8"/>
      <c r="PJE68" s="8"/>
      <c r="PJF68" s="8"/>
      <c r="PJG68" s="8"/>
      <c r="PJH68" s="8"/>
      <c r="PJI68" s="8"/>
      <c r="PJJ68" s="8"/>
      <c r="PJK68" s="8"/>
      <c r="PJL68" s="8"/>
      <c r="PJM68" s="8"/>
      <c r="PJN68" s="8"/>
      <c r="PJO68" s="8"/>
      <c r="PJP68" s="8"/>
      <c r="PJQ68" s="8"/>
      <c r="PJR68" s="8"/>
      <c r="PJS68" s="8"/>
      <c r="PJT68" s="8"/>
      <c r="PJU68" s="8"/>
      <c r="PJV68" s="8"/>
      <c r="PJW68" s="8"/>
      <c r="PJX68" s="8"/>
      <c r="PJY68" s="8"/>
      <c r="PJZ68" s="8"/>
      <c r="PKA68" s="8"/>
      <c r="PKB68" s="8"/>
      <c r="PKC68" s="8"/>
      <c r="PKD68" s="8"/>
      <c r="PKE68" s="8"/>
      <c r="PKF68" s="8"/>
      <c r="PKG68" s="8"/>
      <c r="PKH68" s="8"/>
      <c r="PKI68" s="8"/>
      <c r="PKJ68" s="8"/>
      <c r="PKK68" s="8"/>
      <c r="PKL68" s="8"/>
      <c r="PKM68" s="8"/>
      <c r="PKN68" s="8"/>
      <c r="PKO68" s="8"/>
      <c r="PKP68" s="8"/>
      <c r="PKQ68" s="8"/>
      <c r="PKR68" s="8"/>
      <c r="PKS68" s="8"/>
      <c r="PKT68" s="8"/>
      <c r="PKU68" s="8"/>
      <c r="PKV68" s="8"/>
      <c r="PKW68" s="8"/>
      <c r="PKX68" s="8"/>
      <c r="PKY68" s="8"/>
      <c r="PKZ68" s="8"/>
      <c r="PLA68" s="8"/>
      <c r="PLB68" s="8"/>
      <c r="PLC68" s="8"/>
      <c r="PLD68" s="8"/>
      <c r="PLE68" s="8"/>
      <c r="PLF68" s="8"/>
      <c r="PLG68" s="8"/>
      <c r="PLH68" s="8"/>
      <c r="PLI68" s="8"/>
      <c r="PLJ68" s="8"/>
      <c r="PLK68" s="8"/>
      <c r="PLL68" s="8"/>
      <c r="PLM68" s="8"/>
      <c r="PLN68" s="8"/>
      <c r="PLO68" s="8"/>
      <c r="PLP68" s="8"/>
      <c r="PLQ68" s="8"/>
      <c r="PLR68" s="8"/>
      <c r="PLS68" s="8"/>
      <c r="PLT68" s="8"/>
      <c r="PLU68" s="8"/>
      <c r="PLV68" s="8"/>
      <c r="PLW68" s="8"/>
      <c r="PLX68" s="8"/>
      <c r="PLY68" s="8"/>
      <c r="PLZ68" s="8"/>
      <c r="PMA68" s="8"/>
      <c r="PMB68" s="8"/>
      <c r="PMC68" s="8"/>
      <c r="PMD68" s="8"/>
      <c r="PME68" s="8"/>
      <c r="PMF68" s="8"/>
      <c r="PMG68" s="8"/>
      <c r="PMH68" s="8"/>
      <c r="PMI68" s="8"/>
      <c r="PMJ68" s="8"/>
      <c r="PMK68" s="8"/>
      <c r="PML68" s="8"/>
      <c r="PMM68" s="8"/>
      <c r="PMN68" s="8"/>
      <c r="PMO68" s="8"/>
      <c r="PMP68" s="8"/>
      <c r="PMQ68" s="8"/>
      <c r="PMR68" s="8"/>
      <c r="PMS68" s="8"/>
      <c r="PMT68" s="8"/>
      <c r="PMU68" s="8"/>
      <c r="PMV68" s="8"/>
      <c r="PMW68" s="8"/>
      <c r="PMX68" s="8"/>
      <c r="PMY68" s="8"/>
      <c r="PMZ68" s="8"/>
      <c r="PNA68" s="8"/>
      <c r="PNB68" s="8"/>
      <c r="PNC68" s="8"/>
      <c r="PND68" s="8"/>
      <c r="PNE68" s="8"/>
      <c r="PNF68" s="8"/>
      <c r="PNG68" s="8"/>
      <c r="PNH68" s="8"/>
      <c r="PNI68" s="8"/>
      <c r="PNJ68" s="8"/>
      <c r="PNK68" s="8"/>
      <c r="PNL68" s="8"/>
      <c r="PNM68" s="8"/>
      <c r="PNN68" s="8"/>
      <c r="PNO68" s="8"/>
      <c r="PNP68" s="8"/>
      <c r="PNQ68" s="8"/>
      <c r="PNR68" s="8"/>
      <c r="PNS68" s="8"/>
      <c r="PNT68" s="8"/>
      <c r="PNU68" s="8"/>
      <c r="PNV68" s="8"/>
      <c r="PNW68" s="8"/>
      <c r="PNX68" s="8"/>
      <c r="PNY68" s="8"/>
      <c r="PNZ68" s="8"/>
      <c r="POA68" s="8"/>
      <c r="POB68" s="8"/>
      <c r="POC68" s="8"/>
      <c r="POD68" s="8"/>
      <c r="POE68" s="8"/>
      <c r="POF68" s="8"/>
      <c r="POG68" s="8"/>
      <c r="POH68" s="8"/>
      <c r="POI68" s="8"/>
      <c r="POJ68" s="8"/>
      <c r="POK68" s="8"/>
      <c r="POL68" s="8"/>
      <c r="POM68" s="8"/>
      <c r="PON68" s="8"/>
      <c r="POO68" s="8"/>
      <c r="POP68" s="8"/>
      <c r="POQ68" s="8"/>
      <c r="POR68" s="8"/>
      <c r="POS68" s="8"/>
      <c r="POT68" s="8"/>
      <c r="POU68" s="8"/>
      <c r="POV68" s="8"/>
      <c r="POW68" s="8"/>
      <c r="POX68" s="8"/>
      <c r="POY68" s="8"/>
      <c r="POZ68" s="8"/>
      <c r="PPA68" s="8"/>
      <c r="PPB68" s="8"/>
      <c r="PPC68" s="8"/>
      <c r="PPD68" s="8"/>
      <c r="PPE68" s="8"/>
      <c r="PPF68" s="8"/>
      <c r="PPG68" s="8"/>
      <c r="PPH68" s="8"/>
      <c r="PPI68" s="8"/>
      <c r="PPJ68" s="8"/>
      <c r="PPK68" s="8"/>
      <c r="PPL68" s="8"/>
      <c r="PPM68" s="8"/>
      <c r="PPN68" s="8"/>
      <c r="PPO68" s="8"/>
      <c r="PPP68" s="8"/>
      <c r="PPQ68" s="8"/>
      <c r="PPR68" s="8"/>
      <c r="PPS68" s="8"/>
      <c r="PPT68" s="8"/>
      <c r="PPU68" s="8"/>
      <c r="PPV68" s="8"/>
      <c r="PPW68" s="8"/>
      <c r="PPX68" s="8"/>
      <c r="PPY68" s="8"/>
      <c r="PPZ68" s="8"/>
      <c r="PQA68" s="8"/>
      <c r="PQB68" s="8"/>
      <c r="PQC68" s="8"/>
      <c r="PQD68" s="8"/>
      <c r="PQE68" s="8"/>
      <c r="PQF68" s="8"/>
      <c r="PQG68" s="8"/>
      <c r="PQH68" s="8"/>
      <c r="PQI68" s="8"/>
      <c r="PQJ68" s="8"/>
      <c r="PQK68" s="8"/>
      <c r="PQL68" s="8"/>
      <c r="PQM68" s="8"/>
      <c r="PQN68" s="8"/>
      <c r="PQO68" s="8"/>
      <c r="PQP68" s="8"/>
      <c r="PQQ68" s="8"/>
      <c r="PQR68" s="8"/>
      <c r="PQS68" s="8"/>
      <c r="PQT68" s="8"/>
      <c r="PQU68" s="8"/>
      <c r="PQV68" s="8"/>
      <c r="PQW68" s="8"/>
      <c r="PQX68" s="8"/>
      <c r="PQY68" s="8"/>
      <c r="PQZ68" s="8"/>
      <c r="PRA68" s="8"/>
      <c r="PRB68" s="8"/>
      <c r="PRC68" s="8"/>
      <c r="PRD68" s="8"/>
      <c r="PRE68" s="8"/>
      <c r="PRF68" s="8"/>
      <c r="PRG68" s="8"/>
      <c r="PRH68" s="8"/>
      <c r="PRI68" s="8"/>
      <c r="PRJ68" s="8"/>
      <c r="PRK68" s="8"/>
      <c r="PRL68" s="8"/>
      <c r="PRM68" s="8"/>
      <c r="PRN68" s="8"/>
      <c r="PRO68" s="8"/>
      <c r="PRP68" s="8"/>
      <c r="PRQ68" s="8"/>
      <c r="PRR68" s="8"/>
      <c r="PRS68" s="8"/>
      <c r="PRT68" s="8"/>
      <c r="PRU68" s="8"/>
      <c r="PRV68" s="8"/>
      <c r="PRW68" s="8"/>
      <c r="PRX68" s="8"/>
      <c r="PRY68" s="8"/>
      <c r="PRZ68" s="8"/>
      <c r="PSA68" s="8"/>
      <c r="PSB68" s="8"/>
      <c r="PSC68" s="8"/>
      <c r="PSD68" s="8"/>
      <c r="PSE68" s="8"/>
      <c r="PSF68" s="8"/>
      <c r="PSG68" s="8"/>
      <c r="PSH68" s="8"/>
      <c r="PSI68" s="8"/>
      <c r="PSJ68" s="8"/>
      <c r="PSK68" s="8"/>
      <c r="PSL68" s="8"/>
      <c r="PSM68" s="8"/>
      <c r="PSN68" s="8"/>
      <c r="PSO68" s="8"/>
      <c r="PSP68" s="8"/>
      <c r="PSQ68" s="8"/>
      <c r="PSR68" s="8"/>
      <c r="PSS68" s="8"/>
      <c r="PST68" s="8"/>
      <c r="PSU68" s="8"/>
      <c r="PSV68" s="8"/>
      <c r="PSW68" s="8"/>
      <c r="PSX68" s="8"/>
      <c r="PSY68" s="8"/>
      <c r="PSZ68" s="8"/>
      <c r="PTA68" s="8"/>
      <c r="PTB68" s="8"/>
      <c r="PTC68" s="8"/>
      <c r="PTD68" s="8"/>
      <c r="PTE68" s="8"/>
      <c r="PTF68" s="8"/>
      <c r="PTG68" s="8"/>
      <c r="PTH68" s="8"/>
      <c r="PTI68" s="8"/>
      <c r="PTJ68" s="8"/>
      <c r="PTK68" s="8"/>
      <c r="PTL68" s="8"/>
      <c r="PTM68" s="8"/>
      <c r="PTN68" s="8"/>
      <c r="PTO68" s="8"/>
      <c r="PTP68" s="8"/>
      <c r="PTQ68" s="8"/>
      <c r="PTR68" s="8"/>
      <c r="PTS68" s="8"/>
      <c r="PTT68" s="8"/>
      <c r="PTU68" s="8"/>
      <c r="PTV68" s="8"/>
      <c r="PTW68" s="8"/>
      <c r="PTX68" s="8"/>
      <c r="PTY68" s="8"/>
      <c r="PTZ68" s="8"/>
      <c r="PUA68" s="8"/>
      <c r="PUB68" s="8"/>
      <c r="PUC68" s="8"/>
      <c r="PUD68" s="8"/>
      <c r="PUE68" s="8"/>
      <c r="PUF68" s="8"/>
      <c r="PUG68" s="8"/>
      <c r="PUH68" s="8"/>
      <c r="PUI68" s="8"/>
      <c r="PUJ68" s="8"/>
      <c r="PUK68" s="8"/>
      <c r="PUL68" s="8"/>
      <c r="PUM68" s="8"/>
      <c r="PUN68" s="8"/>
      <c r="PUO68" s="8"/>
      <c r="PUP68" s="8"/>
      <c r="PUQ68" s="8"/>
      <c r="PUR68" s="8"/>
      <c r="PUS68" s="8"/>
      <c r="PUT68" s="8"/>
      <c r="PUU68" s="8"/>
      <c r="PUV68" s="8"/>
      <c r="PUW68" s="8"/>
      <c r="PUX68" s="8"/>
      <c r="PUY68" s="8"/>
      <c r="PUZ68" s="8"/>
      <c r="PVA68" s="8"/>
      <c r="PVB68" s="8"/>
      <c r="PVC68" s="8"/>
      <c r="PVD68" s="8"/>
      <c r="PVE68" s="8"/>
      <c r="PVF68" s="8"/>
      <c r="PVG68" s="8"/>
      <c r="PVH68" s="8"/>
      <c r="PVI68" s="8"/>
      <c r="PVJ68" s="8"/>
      <c r="PVK68" s="8"/>
      <c r="PVL68" s="8"/>
      <c r="PVM68" s="8"/>
      <c r="PVN68" s="8"/>
      <c r="PVO68" s="8"/>
      <c r="PVP68" s="8"/>
      <c r="PVQ68" s="8"/>
      <c r="PVR68" s="8"/>
      <c r="PVS68" s="8"/>
      <c r="PVT68" s="8"/>
      <c r="PVU68" s="8"/>
      <c r="PVV68" s="8"/>
      <c r="PVW68" s="8"/>
      <c r="PVX68" s="8"/>
      <c r="PVY68" s="8"/>
      <c r="PVZ68" s="8"/>
      <c r="PWA68" s="8"/>
      <c r="PWB68" s="8"/>
      <c r="PWC68" s="8"/>
      <c r="PWD68" s="8"/>
      <c r="PWE68" s="8"/>
      <c r="PWF68" s="8"/>
      <c r="PWG68" s="8"/>
      <c r="PWH68" s="8"/>
      <c r="PWI68" s="8"/>
      <c r="PWJ68" s="8"/>
      <c r="PWK68" s="8"/>
      <c r="PWL68" s="8"/>
      <c r="PWM68" s="8"/>
      <c r="PWN68" s="8"/>
      <c r="PWO68" s="8"/>
      <c r="PWP68" s="8"/>
      <c r="PWQ68" s="8"/>
      <c r="PWR68" s="8"/>
      <c r="PWS68" s="8"/>
      <c r="PWT68" s="8"/>
      <c r="PWU68" s="8"/>
      <c r="PWV68" s="8"/>
      <c r="PWW68" s="8"/>
      <c r="PWX68" s="8"/>
      <c r="PWY68" s="8"/>
      <c r="PWZ68" s="8"/>
      <c r="PXA68" s="8"/>
      <c r="PXB68" s="8"/>
      <c r="PXC68" s="8"/>
      <c r="PXD68" s="8"/>
      <c r="PXE68" s="8"/>
      <c r="PXF68" s="8"/>
      <c r="PXG68" s="8"/>
      <c r="PXH68" s="8"/>
      <c r="PXI68" s="8"/>
      <c r="PXJ68" s="8"/>
      <c r="PXK68" s="8"/>
      <c r="PXL68" s="8"/>
      <c r="PXM68" s="8"/>
      <c r="PXN68" s="8"/>
      <c r="PXO68" s="8"/>
      <c r="PXP68" s="8"/>
      <c r="PXQ68" s="8"/>
      <c r="PXR68" s="8"/>
      <c r="PXS68" s="8"/>
      <c r="PXT68" s="8"/>
      <c r="PXU68" s="8"/>
      <c r="PXV68" s="8"/>
      <c r="PXW68" s="8"/>
      <c r="PXX68" s="8"/>
      <c r="PXY68" s="8"/>
      <c r="PXZ68" s="8"/>
      <c r="PYA68" s="8"/>
      <c r="PYB68" s="8"/>
      <c r="PYC68" s="8"/>
      <c r="PYD68" s="8"/>
      <c r="PYE68" s="8"/>
      <c r="PYF68" s="8"/>
      <c r="PYG68" s="8"/>
      <c r="PYH68" s="8"/>
      <c r="PYI68" s="8"/>
      <c r="PYJ68" s="8"/>
      <c r="PYK68" s="8"/>
      <c r="PYL68" s="8"/>
      <c r="PYM68" s="8"/>
      <c r="PYN68" s="8"/>
      <c r="PYO68" s="8"/>
      <c r="PYP68" s="8"/>
      <c r="PYQ68" s="8"/>
      <c r="PYR68" s="8"/>
      <c r="PYS68" s="8"/>
      <c r="PYT68" s="8"/>
      <c r="PYU68" s="8"/>
      <c r="PYV68" s="8"/>
      <c r="PYW68" s="8"/>
      <c r="PYX68" s="8"/>
      <c r="PYY68" s="8"/>
      <c r="PYZ68" s="8"/>
      <c r="PZA68" s="8"/>
      <c r="PZB68" s="8"/>
      <c r="PZC68" s="8"/>
      <c r="PZD68" s="8"/>
      <c r="PZE68" s="8"/>
      <c r="PZF68" s="8"/>
      <c r="PZG68" s="8"/>
      <c r="PZH68" s="8"/>
      <c r="PZI68" s="8"/>
      <c r="PZJ68" s="8"/>
      <c r="PZK68" s="8"/>
      <c r="PZL68" s="8"/>
      <c r="PZM68" s="8"/>
      <c r="PZN68" s="8"/>
      <c r="PZO68" s="8"/>
      <c r="PZP68" s="8"/>
      <c r="PZQ68" s="8"/>
      <c r="PZR68" s="8"/>
      <c r="PZS68" s="8"/>
      <c r="PZT68" s="8"/>
      <c r="PZU68" s="8"/>
      <c r="PZV68" s="8"/>
      <c r="PZW68" s="8"/>
      <c r="PZX68" s="8"/>
      <c r="PZY68" s="8"/>
      <c r="PZZ68" s="8"/>
      <c r="QAA68" s="8"/>
      <c r="QAB68" s="8"/>
      <c r="QAC68" s="8"/>
      <c r="QAD68" s="8"/>
      <c r="QAE68" s="8"/>
      <c r="QAF68" s="8"/>
      <c r="QAG68" s="8"/>
      <c r="QAH68" s="8"/>
      <c r="QAI68" s="8"/>
      <c r="QAJ68" s="8"/>
      <c r="QAK68" s="8"/>
      <c r="QAL68" s="8"/>
      <c r="QAM68" s="8"/>
      <c r="QAN68" s="8"/>
      <c r="QAO68" s="8"/>
      <c r="QAP68" s="8"/>
      <c r="QAQ68" s="8"/>
      <c r="QAR68" s="8"/>
      <c r="QAS68" s="8"/>
      <c r="QAT68" s="8"/>
      <c r="QAU68" s="8"/>
      <c r="QAV68" s="8"/>
      <c r="QAW68" s="8"/>
      <c r="QAX68" s="8"/>
      <c r="QAY68" s="8"/>
      <c r="QAZ68" s="8"/>
      <c r="QBA68" s="8"/>
      <c r="QBB68" s="8"/>
      <c r="QBC68" s="8"/>
      <c r="QBD68" s="8"/>
      <c r="QBE68" s="8"/>
      <c r="QBF68" s="8"/>
      <c r="QBG68" s="8"/>
      <c r="QBH68" s="8"/>
      <c r="QBI68" s="8"/>
      <c r="QBJ68" s="8"/>
      <c r="QBK68" s="8"/>
      <c r="QBL68" s="8"/>
      <c r="QBM68" s="8"/>
      <c r="QBN68" s="8"/>
      <c r="QBO68" s="8"/>
      <c r="QBP68" s="8"/>
      <c r="QBQ68" s="8"/>
      <c r="QBR68" s="8"/>
      <c r="QBS68" s="8"/>
      <c r="QBT68" s="8"/>
      <c r="QBU68" s="8"/>
      <c r="QBV68" s="8"/>
      <c r="QBW68" s="8"/>
      <c r="QBX68" s="8"/>
      <c r="QBY68" s="8"/>
      <c r="QBZ68" s="8"/>
      <c r="QCA68" s="8"/>
      <c r="QCB68" s="8"/>
      <c r="QCC68" s="8"/>
      <c r="QCD68" s="8"/>
      <c r="QCE68" s="8"/>
      <c r="QCF68" s="8"/>
      <c r="QCG68" s="8"/>
      <c r="QCH68" s="8"/>
      <c r="QCI68" s="8"/>
      <c r="QCJ68" s="8"/>
      <c r="QCK68" s="8"/>
      <c r="QCL68" s="8"/>
      <c r="QCM68" s="8"/>
      <c r="QCN68" s="8"/>
      <c r="QCO68" s="8"/>
      <c r="QCP68" s="8"/>
      <c r="QCQ68" s="8"/>
      <c r="QCR68" s="8"/>
      <c r="QCS68" s="8"/>
      <c r="QCT68" s="8"/>
      <c r="QCU68" s="8"/>
      <c r="QCV68" s="8"/>
      <c r="QCW68" s="8"/>
      <c r="QCX68" s="8"/>
      <c r="QCY68" s="8"/>
      <c r="QCZ68" s="8"/>
      <c r="QDA68" s="8"/>
      <c r="QDB68" s="8"/>
      <c r="QDC68" s="8"/>
      <c r="QDD68" s="8"/>
      <c r="QDE68" s="8"/>
      <c r="QDF68" s="8"/>
      <c r="QDG68" s="8"/>
      <c r="QDH68" s="8"/>
      <c r="QDI68" s="8"/>
      <c r="QDJ68" s="8"/>
      <c r="QDK68" s="8"/>
      <c r="QDL68" s="8"/>
      <c r="QDM68" s="8"/>
      <c r="QDN68" s="8"/>
      <c r="QDO68" s="8"/>
      <c r="QDP68" s="8"/>
      <c r="QDQ68" s="8"/>
      <c r="QDR68" s="8"/>
      <c r="QDS68" s="8"/>
      <c r="QDT68" s="8"/>
      <c r="QDU68" s="8"/>
      <c r="QDV68" s="8"/>
      <c r="QDW68" s="8"/>
      <c r="QDX68" s="8"/>
      <c r="QDY68" s="8"/>
      <c r="QDZ68" s="8"/>
      <c r="QEA68" s="8"/>
      <c r="QEB68" s="8"/>
      <c r="QEC68" s="8"/>
      <c r="QED68" s="8"/>
      <c r="QEE68" s="8"/>
      <c r="QEF68" s="8"/>
      <c r="QEG68" s="8"/>
      <c r="QEH68" s="8"/>
      <c r="QEI68" s="8"/>
      <c r="QEJ68" s="8"/>
      <c r="QEK68" s="8"/>
      <c r="QEL68" s="8"/>
      <c r="QEM68" s="8"/>
      <c r="QEN68" s="8"/>
      <c r="QEO68" s="8"/>
      <c r="QEP68" s="8"/>
      <c r="QEQ68" s="8"/>
      <c r="QER68" s="8"/>
      <c r="QES68" s="8"/>
      <c r="QET68" s="8"/>
      <c r="QEU68" s="8"/>
      <c r="QEV68" s="8"/>
      <c r="QEW68" s="8"/>
      <c r="QEX68" s="8"/>
      <c r="QEY68" s="8"/>
      <c r="QEZ68" s="8"/>
      <c r="QFA68" s="8"/>
      <c r="QFB68" s="8"/>
      <c r="QFC68" s="8"/>
      <c r="QFD68" s="8"/>
      <c r="QFE68" s="8"/>
      <c r="QFF68" s="8"/>
      <c r="QFG68" s="8"/>
      <c r="QFH68" s="8"/>
      <c r="QFI68" s="8"/>
      <c r="QFJ68" s="8"/>
      <c r="QFK68" s="8"/>
      <c r="QFL68" s="8"/>
      <c r="QFM68" s="8"/>
      <c r="QFN68" s="8"/>
      <c r="QFO68" s="8"/>
      <c r="QFP68" s="8"/>
      <c r="QFQ68" s="8"/>
      <c r="QFR68" s="8"/>
      <c r="QFS68" s="8"/>
      <c r="QFT68" s="8"/>
      <c r="QFU68" s="8"/>
      <c r="QFV68" s="8"/>
      <c r="QFW68" s="8"/>
      <c r="QFX68" s="8"/>
      <c r="QFY68" s="8"/>
      <c r="QFZ68" s="8"/>
      <c r="QGA68" s="8"/>
      <c r="QGB68" s="8"/>
      <c r="QGC68" s="8"/>
      <c r="QGD68" s="8"/>
      <c r="QGE68" s="8"/>
      <c r="QGF68" s="8"/>
      <c r="QGG68" s="8"/>
      <c r="QGH68" s="8"/>
      <c r="QGI68" s="8"/>
      <c r="QGJ68" s="8"/>
      <c r="QGK68" s="8"/>
      <c r="QGL68" s="8"/>
      <c r="QGM68" s="8"/>
      <c r="QGN68" s="8"/>
      <c r="QGO68" s="8"/>
      <c r="QGP68" s="8"/>
      <c r="QGQ68" s="8"/>
      <c r="QGR68" s="8"/>
      <c r="QGS68" s="8"/>
      <c r="QGT68" s="8"/>
      <c r="QGU68" s="8"/>
      <c r="QGV68" s="8"/>
      <c r="QGW68" s="8"/>
      <c r="QGX68" s="8"/>
      <c r="QGY68" s="8"/>
      <c r="QGZ68" s="8"/>
      <c r="QHA68" s="8"/>
      <c r="QHB68" s="8"/>
      <c r="QHC68" s="8"/>
      <c r="QHD68" s="8"/>
      <c r="QHE68" s="8"/>
      <c r="QHF68" s="8"/>
      <c r="QHG68" s="8"/>
      <c r="QHH68" s="8"/>
      <c r="QHI68" s="8"/>
      <c r="QHJ68" s="8"/>
      <c r="QHK68" s="8"/>
      <c r="QHL68" s="8"/>
      <c r="QHM68" s="8"/>
      <c r="QHN68" s="8"/>
      <c r="QHO68" s="8"/>
      <c r="QHP68" s="8"/>
      <c r="QHQ68" s="8"/>
      <c r="QHR68" s="8"/>
      <c r="QHS68" s="8"/>
      <c r="QHT68" s="8"/>
      <c r="QHU68" s="8"/>
      <c r="QHV68" s="8"/>
      <c r="QHW68" s="8"/>
      <c r="QHX68" s="8"/>
      <c r="QHY68" s="8"/>
      <c r="QHZ68" s="8"/>
      <c r="QIA68" s="8"/>
      <c r="QIB68" s="8"/>
      <c r="QIC68" s="8"/>
      <c r="QID68" s="8"/>
      <c r="QIE68" s="8"/>
      <c r="QIF68" s="8"/>
      <c r="QIG68" s="8"/>
      <c r="QIH68" s="8"/>
      <c r="QII68" s="8"/>
      <c r="QIJ68" s="8"/>
      <c r="QIK68" s="8"/>
      <c r="QIL68" s="8"/>
      <c r="QIM68" s="8"/>
      <c r="QIN68" s="8"/>
      <c r="QIO68" s="8"/>
      <c r="QIP68" s="8"/>
      <c r="QIQ68" s="8"/>
      <c r="QIR68" s="8"/>
      <c r="QIS68" s="8"/>
      <c r="QIT68" s="8"/>
      <c r="QIU68" s="8"/>
      <c r="QIV68" s="8"/>
      <c r="QIW68" s="8"/>
      <c r="QIX68" s="8"/>
      <c r="QIY68" s="8"/>
      <c r="QIZ68" s="8"/>
      <c r="QJA68" s="8"/>
      <c r="QJB68" s="8"/>
      <c r="QJC68" s="8"/>
      <c r="QJD68" s="8"/>
      <c r="QJE68" s="8"/>
      <c r="QJF68" s="8"/>
      <c r="QJG68" s="8"/>
      <c r="QJH68" s="8"/>
      <c r="QJI68" s="8"/>
      <c r="QJJ68" s="8"/>
      <c r="QJK68" s="8"/>
      <c r="QJL68" s="8"/>
      <c r="QJM68" s="8"/>
      <c r="QJN68" s="8"/>
      <c r="QJO68" s="8"/>
      <c r="QJP68" s="8"/>
      <c r="QJQ68" s="8"/>
      <c r="QJR68" s="8"/>
      <c r="QJS68" s="8"/>
      <c r="QJT68" s="8"/>
      <c r="QJU68" s="8"/>
      <c r="QJV68" s="8"/>
      <c r="QJW68" s="8"/>
      <c r="QJX68" s="8"/>
      <c r="QJY68" s="8"/>
      <c r="QJZ68" s="8"/>
      <c r="QKA68" s="8"/>
      <c r="QKB68" s="8"/>
      <c r="QKC68" s="8"/>
      <c r="QKD68" s="8"/>
      <c r="QKE68" s="8"/>
      <c r="QKF68" s="8"/>
      <c r="QKG68" s="8"/>
      <c r="QKH68" s="8"/>
      <c r="QKI68" s="8"/>
      <c r="QKJ68" s="8"/>
      <c r="QKK68" s="8"/>
      <c r="QKL68" s="8"/>
      <c r="QKM68" s="8"/>
      <c r="QKN68" s="8"/>
      <c r="QKO68" s="8"/>
      <c r="QKP68" s="8"/>
      <c r="QKQ68" s="8"/>
      <c r="QKR68" s="8"/>
      <c r="QKS68" s="8"/>
      <c r="QKT68" s="8"/>
      <c r="QKU68" s="8"/>
      <c r="QKV68" s="8"/>
      <c r="QKW68" s="8"/>
      <c r="QKX68" s="8"/>
      <c r="QKY68" s="8"/>
      <c r="QKZ68" s="8"/>
      <c r="QLA68" s="8"/>
      <c r="QLB68" s="8"/>
      <c r="QLC68" s="8"/>
      <c r="QLD68" s="8"/>
      <c r="QLE68" s="8"/>
      <c r="QLF68" s="8"/>
      <c r="QLG68" s="8"/>
      <c r="QLH68" s="8"/>
      <c r="QLI68" s="8"/>
      <c r="QLJ68" s="8"/>
      <c r="QLK68" s="8"/>
      <c r="QLL68" s="8"/>
      <c r="QLM68" s="8"/>
      <c r="QLN68" s="8"/>
      <c r="QLO68" s="8"/>
      <c r="QLP68" s="8"/>
      <c r="QLQ68" s="8"/>
      <c r="QLR68" s="8"/>
      <c r="QLS68" s="8"/>
      <c r="QLT68" s="8"/>
      <c r="QLU68" s="8"/>
      <c r="QLV68" s="8"/>
      <c r="QLW68" s="8"/>
      <c r="QLX68" s="8"/>
      <c r="QLY68" s="8"/>
      <c r="QLZ68" s="8"/>
      <c r="QMA68" s="8"/>
      <c r="QMB68" s="8"/>
      <c r="QMC68" s="8"/>
      <c r="QMD68" s="8"/>
      <c r="QME68" s="8"/>
      <c r="QMF68" s="8"/>
      <c r="QMG68" s="8"/>
      <c r="QMH68" s="8"/>
      <c r="QMI68" s="8"/>
      <c r="QMJ68" s="8"/>
      <c r="QMK68" s="8"/>
      <c r="QML68" s="8"/>
      <c r="QMM68" s="8"/>
      <c r="QMN68" s="8"/>
      <c r="QMO68" s="8"/>
      <c r="QMP68" s="8"/>
      <c r="QMQ68" s="8"/>
      <c r="QMR68" s="8"/>
      <c r="QMS68" s="8"/>
      <c r="QMT68" s="8"/>
      <c r="QMU68" s="8"/>
      <c r="QMV68" s="8"/>
      <c r="QMW68" s="8"/>
      <c r="QMX68" s="8"/>
      <c r="QMY68" s="8"/>
      <c r="QMZ68" s="8"/>
      <c r="QNA68" s="8"/>
      <c r="QNB68" s="8"/>
      <c r="QNC68" s="8"/>
      <c r="QND68" s="8"/>
      <c r="QNE68" s="8"/>
      <c r="QNF68" s="8"/>
      <c r="QNG68" s="8"/>
      <c r="QNH68" s="8"/>
      <c r="QNI68" s="8"/>
      <c r="QNJ68" s="8"/>
      <c r="QNK68" s="8"/>
      <c r="QNL68" s="8"/>
      <c r="QNM68" s="8"/>
      <c r="QNN68" s="8"/>
      <c r="QNO68" s="8"/>
      <c r="QNP68" s="8"/>
      <c r="QNQ68" s="8"/>
      <c r="QNR68" s="8"/>
      <c r="QNS68" s="8"/>
      <c r="QNT68" s="8"/>
      <c r="QNU68" s="8"/>
      <c r="QNV68" s="8"/>
      <c r="QNW68" s="8"/>
      <c r="QNX68" s="8"/>
      <c r="QNY68" s="8"/>
      <c r="QNZ68" s="8"/>
      <c r="QOA68" s="8"/>
      <c r="QOB68" s="8"/>
      <c r="QOC68" s="8"/>
      <c r="QOD68" s="8"/>
      <c r="QOE68" s="8"/>
      <c r="QOF68" s="8"/>
      <c r="QOG68" s="8"/>
      <c r="QOH68" s="8"/>
      <c r="QOI68" s="8"/>
      <c r="QOJ68" s="8"/>
      <c r="QOK68" s="8"/>
      <c r="QOL68" s="8"/>
      <c r="QOM68" s="8"/>
      <c r="QON68" s="8"/>
      <c r="QOO68" s="8"/>
      <c r="QOP68" s="8"/>
      <c r="QOQ68" s="8"/>
      <c r="QOR68" s="8"/>
      <c r="QOS68" s="8"/>
      <c r="QOT68" s="8"/>
      <c r="QOU68" s="8"/>
      <c r="QOV68" s="8"/>
      <c r="QOW68" s="8"/>
      <c r="QOX68" s="8"/>
      <c r="QOY68" s="8"/>
      <c r="QOZ68" s="8"/>
      <c r="QPA68" s="8"/>
      <c r="QPB68" s="8"/>
      <c r="QPC68" s="8"/>
      <c r="QPD68" s="8"/>
      <c r="QPE68" s="8"/>
      <c r="QPF68" s="8"/>
      <c r="QPG68" s="8"/>
      <c r="QPH68" s="8"/>
      <c r="QPI68" s="8"/>
      <c r="QPJ68" s="8"/>
      <c r="QPK68" s="8"/>
      <c r="QPL68" s="8"/>
      <c r="QPM68" s="8"/>
      <c r="QPN68" s="8"/>
      <c r="QPO68" s="8"/>
      <c r="QPP68" s="8"/>
      <c r="QPQ68" s="8"/>
      <c r="QPR68" s="8"/>
      <c r="QPS68" s="8"/>
      <c r="QPT68" s="8"/>
      <c r="QPU68" s="8"/>
      <c r="QPV68" s="8"/>
      <c r="QPW68" s="8"/>
      <c r="QPX68" s="8"/>
      <c r="QPY68" s="8"/>
      <c r="QPZ68" s="8"/>
      <c r="QQA68" s="8"/>
      <c r="QQB68" s="8"/>
      <c r="QQC68" s="8"/>
      <c r="QQD68" s="8"/>
      <c r="QQE68" s="8"/>
      <c r="QQF68" s="8"/>
      <c r="QQG68" s="8"/>
      <c r="QQH68" s="8"/>
      <c r="QQI68" s="8"/>
      <c r="QQJ68" s="8"/>
      <c r="QQK68" s="8"/>
      <c r="QQL68" s="8"/>
      <c r="QQM68" s="8"/>
      <c r="QQN68" s="8"/>
      <c r="QQO68" s="8"/>
      <c r="QQP68" s="8"/>
      <c r="QQQ68" s="8"/>
      <c r="QQR68" s="8"/>
      <c r="QQS68" s="8"/>
      <c r="QQT68" s="8"/>
      <c r="QQU68" s="8"/>
      <c r="QQV68" s="8"/>
      <c r="QQW68" s="8"/>
      <c r="QQX68" s="8"/>
      <c r="QQY68" s="8"/>
      <c r="QQZ68" s="8"/>
      <c r="QRA68" s="8"/>
      <c r="QRB68" s="8"/>
      <c r="QRC68" s="8"/>
      <c r="QRD68" s="8"/>
      <c r="QRE68" s="8"/>
      <c r="QRF68" s="8"/>
      <c r="QRG68" s="8"/>
      <c r="QRH68" s="8"/>
      <c r="QRI68" s="8"/>
      <c r="QRJ68" s="8"/>
      <c r="QRK68" s="8"/>
      <c r="QRL68" s="8"/>
      <c r="QRM68" s="8"/>
      <c r="QRN68" s="8"/>
      <c r="QRO68" s="8"/>
      <c r="QRP68" s="8"/>
      <c r="QRQ68" s="8"/>
      <c r="QRR68" s="8"/>
      <c r="QRS68" s="8"/>
      <c r="QRT68" s="8"/>
      <c r="QRU68" s="8"/>
      <c r="QRV68" s="8"/>
      <c r="QRW68" s="8"/>
      <c r="QRX68" s="8"/>
      <c r="QRY68" s="8"/>
      <c r="QRZ68" s="8"/>
      <c r="QSA68" s="8"/>
      <c r="QSB68" s="8"/>
      <c r="QSC68" s="8"/>
      <c r="QSD68" s="8"/>
      <c r="QSE68" s="8"/>
      <c r="QSF68" s="8"/>
      <c r="QSG68" s="8"/>
      <c r="QSH68" s="8"/>
      <c r="QSI68" s="8"/>
      <c r="QSJ68" s="8"/>
      <c r="QSK68" s="8"/>
      <c r="QSL68" s="8"/>
      <c r="QSM68" s="8"/>
      <c r="QSN68" s="8"/>
      <c r="QSO68" s="8"/>
      <c r="QSP68" s="8"/>
      <c r="QSQ68" s="8"/>
      <c r="QSR68" s="8"/>
      <c r="QSS68" s="8"/>
      <c r="QST68" s="8"/>
      <c r="QSU68" s="8"/>
      <c r="QSV68" s="8"/>
      <c r="QSW68" s="8"/>
      <c r="QSX68" s="8"/>
      <c r="QSY68" s="8"/>
      <c r="QSZ68" s="8"/>
      <c r="QTA68" s="8"/>
      <c r="QTB68" s="8"/>
      <c r="QTC68" s="8"/>
      <c r="QTD68" s="8"/>
      <c r="QTE68" s="8"/>
      <c r="QTF68" s="8"/>
      <c r="QTG68" s="8"/>
      <c r="QTH68" s="8"/>
      <c r="QTI68" s="8"/>
      <c r="QTJ68" s="8"/>
      <c r="QTK68" s="8"/>
      <c r="QTL68" s="8"/>
      <c r="QTM68" s="8"/>
      <c r="QTN68" s="8"/>
      <c r="QTO68" s="8"/>
      <c r="QTP68" s="8"/>
      <c r="QTQ68" s="8"/>
      <c r="QTR68" s="8"/>
      <c r="QTS68" s="8"/>
      <c r="QTT68" s="8"/>
      <c r="QTU68" s="8"/>
      <c r="QTV68" s="8"/>
      <c r="QTW68" s="8"/>
      <c r="QTX68" s="8"/>
      <c r="QTY68" s="8"/>
      <c r="QTZ68" s="8"/>
      <c r="QUA68" s="8"/>
      <c r="QUB68" s="8"/>
      <c r="QUC68" s="8"/>
      <c r="QUD68" s="8"/>
      <c r="QUE68" s="8"/>
      <c r="QUF68" s="8"/>
      <c r="QUG68" s="8"/>
      <c r="QUH68" s="8"/>
      <c r="QUI68" s="8"/>
      <c r="QUJ68" s="8"/>
      <c r="QUK68" s="8"/>
      <c r="QUL68" s="8"/>
      <c r="QUM68" s="8"/>
      <c r="QUN68" s="8"/>
      <c r="QUO68" s="8"/>
      <c r="QUP68" s="8"/>
      <c r="QUQ68" s="8"/>
      <c r="QUR68" s="8"/>
      <c r="QUS68" s="8"/>
      <c r="QUT68" s="8"/>
      <c r="QUU68" s="8"/>
      <c r="QUV68" s="8"/>
      <c r="QUW68" s="8"/>
      <c r="QUX68" s="8"/>
      <c r="QUY68" s="8"/>
      <c r="QUZ68" s="8"/>
      <c r="QVA68" s="8"/>
      <c r="QVB68" s="8"/>
      <c r="QVC68" s="8"/>
      <c r="QVD68" s="8"/>
      <c r="QVE68" s="8"/>
      <c r="QVF68" s="8"/>
      <c r="QVG68" s="8"/>
      <c r="QVH68" s="8"/>
      <c r="QVI68" s="8"/>
      <c r="QVJ68" s="8"/>
      <c r="QVK68" s="8"/>
      <c r="QVL68" s="8"/>
      <c r="QVM68" s="8"/>
      <c r="QVN68" s="8"/>
      <c r="QVO68" s="8"/>
      <c r="QVP68" s="8"/>
      <c r="QVQ68" s="8"/>
      <c r="QVR68" s="8"/>
      <c r="QVS68" s="8"/>
      <c r="QVT68" s="8"/>
      <c r="QVU68" s="8"/>
      <c r="QVV68" s="8"/>
      <c r="QVW68" s="8"/>
      <c r="QVX68" s="8"/>
      <c r="QVY68" s="8"/>
      <c r="QVZ68" s="8"/>
      <c r="QWA68" s="8"/>
      <c r="QWB68" s="8"/>
      <c r="QWC68" s="8"/>
      <c r="QWD68" s="8"/>
      <c r="QWE68" s="8"/>
      <c r="QWF68" s="8"/>
      <c r="QWG68" s="8"/>
      <c r="QWH68" s="8"/>
      <c r="QWI68" s="8"/>
      <c r="QWJ68" s="8"/>
      <c r="QWK68" s="8"/>
      <c r="QWL68" s="8"/>
      <c r="QWM68" s="8"/>
      <c r="QWN68" s="8"/>
      <c r="QWO68" s="8"/>
      <c r="QWP68" s="8"/>
      <c r="QWQ68" s="8"/>
      <c r="QWR68" s="8"/>
      <c r="QWS68" s="8"/>
      <c r="QWT68" s="8"/>
      <c r="QWU68" s="8"/>
      <c r="QWV68" s="8"/>
      <c r="QWW68" s="8"/>
      <c r="QWX68" s="8"/>
      <c r="QWY68" s="8"/>
      <c r="QWZ68" s="8"/>
      <c r="QXA68" s="8"/>
      <c r="QXB68" s="8"/>
      <c r="QXC68" s="8"/>
      <c r="QXD68" s="8"/>
      <c r="QXE68" s="8"/>
      <c r="QXF68" s="8"/>
      <c r="QXG68" s="8"/>
      <c r="QXH68" s="8"/>
      <c r="QXI68" s="8"/>
      <c r="QXJ68" s="8"/>
      <c r="QXK68" s="8"/>
      <c r="QXL68" s="8"/>
      <c r="QXM68" s="8"/>
      <c r="QXN68" s="8"/>
      <c r="QXO68" s="8"/>
      <c r="QXP68" s="8"/>
      <c r="QXQ68" s="8"/>
      <c r="QXR68" s="8"/>
      <c r="QXS68" s="8"/>
      <c r="QXT68" s="8"/>
      <c r="QXU68" s="8"/>
      <c r="QXV68" s="8"/>
      <c r="QXW68" s="8"/>
      <c r="QXX68" s="8"/>
      <c r="QXY68" s="8"/>
      <c r="QXZ68" s="8"/>
      <c r="QYA68" s="8"/>
      <c r="QYB68" s="8"/>
      <c r="QYC68" s="8"/>
      <c r="QYD68" s="8"/>
      <c r="QYE68" s="8"/>
      <c r="QYF68" s="8"/>
      <c r="QYG68" s="8"/>
      <c r="QYH68" s="8"/>
      <c r="QYI68" s="8"/>
      <c r="QYJ68" s="8"/>
      <c r="QYK68" s="8"/>
      <c r="QYL68" s="8"/>
      <c r="QYM68" s="8"/>
      <c r="QYN68" s="8"/>
      <c r="QYO68" s="8"/>
      <c r="QYP68" s="8"/>
      <c r="QYQ68" s="8"/>
      <c r="QYR68" s="8"/>
      <c r="QYS68" s="8"/>
      <c r="QYT68" s="8"/>
      <c r="QYU68" s="8"/>
      <c r="QYV68" s="8"/>
      <c r="QYW68" s="8"/>
      <c r="QYX68" s="8"/>
      <c r="QYY68" s="8"/>
      <c r="QYZ68" s="8"/>
      <c r="QZA68" s="8"/>
      <c r="QZB68" s="8"/>
      <c r="QZC68" s="8"/>
      <c r="QZD68" s="8"/>
      <c r="QZE68" s="8"/>
      <c r="QZF68" s="8"/>
      <c r="QZG68" s="8"/>
      <c r="QZH68" s="8"/>
      <c r="QZI68" s="8"/>
      <c r="QZJ68" s="8"/>
      <c r="QZK68" s="8"/>
      <c r="QZL68" s="8"/>
      <c r="QZM68" s="8"/>
      <c r="QZN68" s="8"/>
      <c r="QZO68" s="8"/>
      <c r="QZP68" s="8"/>
      <c r="QZQ68" s="8"/>
      <c r="QZR68" s="8"/>
      <c r="QZS68" s="8"/>
      <c r="QZT68" s="8"/>
      <c r="QZU68" s="8"/>
      <c r="QZV68" s="8"/>
      <c r="QZW68" s="8"/>
      <c r="QZX68" s="8"/>
      <c r="QZY68" s="8"/>
      <c r="QZZ68" s="8"/>
      <c r="RAA68" s="8"/>
      <c r="RAB68" s="8"/>
      <c r="RAC68" s="8"/>
      <c r="RAD68" s="8"/>
      <c r="RAE68" s="8"/>
      <c r="RAF68" s="8"/>
      <c r="RAG68" s="8"/>
      <c r="RAH68" s="8"/>
      <c r="RAI68" s="8"/>
      <c r="RAJ68" s="8"/>
      <c r="RAK68" s="8"/>
      <c r="RAL68" s="8"/>
      <c r="RAM68" s="8"/>
      <c r="RAN68" s="8"/>
      <c r="RAO68" s="8"/>
      <c r="RAP68" s="8"/>
      <c r="RAQ68" s="8"/>
      <c r="RAR68" s="8"/>
      <c r="RAS68" s="8"/>
      <c r="RAT68" s="8"/>
      <c r="RAU68" s="8"/>
      <c r="RAV68" s="8"/>
      <c r="RAW68" s="8"/>
      <c r="RAX68" s="8"/>
      <c r="RAY68" s="8"/>
      <c r="RAZ68" s="8"/>
      <c r="RBA68" s="8"/>
      <c r="RBB68" s="8"/>
      <c r="RBC68" s="8"/>
      <c r="RBD68" s="8"/>
      <c r="RBE68" s="8"/>
      <c r="RBF68" s="8"/>
      <c r="RBG68" s="8"/>
      <c r="RBH68" s="8"/>
      <c r="RBI68" s="8"/>
      <c r="RBJ68" s="8"/>
      <c r="RBK68" s="8"/>
      <c r="RBL68" s="8"/>
      <c r="RBM68" s="8"/>
      <c r="RBN68" s="8"/>
      <c r="RBO68" s="8"/>
      <c r="RBP68" s="8"/>
      <c r="RBQ68" s="8"/>
      <c r="RBR68" s="8"/>
      <c r="RBS68" s="8"/>
      <c r="RBT68" s="8"/>
      <c r="RBU68" s="8"/>
      <c r="RBV68" s="8"/>
      <c r="RBW68" s="8"/>
      <c r="RBX68" s="8"/>
      <c r="RBY68" s="8"/>
      <c r="RBZ68" s="8"/>
      <c r="RCA68" s="8"/>
      <c r="RCB68" s="8"/>
      <c r="RCC68" s="8"/>
      <c r="RCD68" s="8"/>
      <c r="RCE68" s="8"/>
      <c r="RCF68" s="8"/>
      <c r="RCG68" s="8"/>
      <c r="RCH68" s="8"/>
      <c r="RCI68" s="8"/>
      <c r="RCJ68" s="8"/>
      <c r="RCK68" s="8"/>
      <c r="RCL68" s="8"/>
      <c r="RCM68" s="8"/>
      <c r="RCN68" s="8"/>
      <c r="RCO68" s="8"/>
      <c r="RCP68" s="8"/>
      <c r="RCQ68" s="8"/>
      <c r="RCR68" s="8"/>
      <c r="RCS68" s="8"/>
      <c r="RCT68" s="8"/>
      <c r="RCU68" s="8"/>
      <c r="RCV68" s="8"/>
      <c r="RCW68" s="8"/>
      <c r="RCX68" s="8"/>
      <c r="RCY68" s="8"/>
      <c r="RCZ68" s="8"/>
      <c r="RDA68" s="8"/>
      <c r="RDB68" s="8"/>
      <c r="RDC68" s="8"/>
      <c r="RDD68" s="8"/>
      <c r="RDE68" s="8"/>
      <c r="RDF68" s="8"/>
      <c r="RDG68" s="8"/>
      <c r="RDH68" s="8"/>
      <c r="RDI68" s="8"/>
      <c r="RDJ68" s="8"/>
      <c r="RDK68" s="8"/>
      <c r="RDL68" s="8"/>
      <c r="RDM68" s="8"/>
      <c r="RDN68" s="8"/>
      <c r="RDO68" s="8"/>
      <c r="RDP68" s="8"/>
      <c r="RDQ68" s="8"/>
      <c r="RDR68" s="8"/>
      <c r="RDS68" s="8"/>
      <c r="RDT68" s="8"/>
      <c r="RDU68" s="8"/>
      <c r="RDV68" s="8"/>
      <c r="RDW68" s="8"/>
      <c r="RDX68" s="8"/>
      <c r="RDY68" s="8"/>
      <c r="RDZ68" s="8"/>
      <c r="REA68" s="8"/>
      <c r="REB68" s="8"/>
      <c r="REC68" s="8"/>
      <c r="RED68" s="8"/>
      <c r="REE68" s="8"/>
      <c r="REF68" s="8"/>
      <c r="REG68" s="8"/>
      <c r="REH68" s="8"/>
      <c r="REI68" s="8"/>
      <c r="REJ68" s="8"/>
      <c r="REK68" s="8"/>
      <c r="REL68" s="8"/>
      <c r="REM68" s="8"/>
      <c r="REN68" s="8"/>
      <c r="REO68" s="8"/>
      <c r="REP68" s="8"/>
      <c r="REQ68" s="8"/>
      <c r="RER68" s="8"/>
      <c r="RES68" s="8"/>
      <c r="RET68" s="8"/>
      <c r="REU68" s="8"/>
      <c r="REV68" s="8"/>
      <c r="REW68" s="8"/>
      <c r="REX68" s="8"/>
      <c r="REY68" s="8"/>
      <c r="REZ68" s="8"/>
      <c r="RFA68" s="8"/>
      <c r="RFB68" s="8"/>
      <c r="RFC68" s="8"/>
      <c r="RFD68" s="8"/>
      <c r="RFE68" s="8"/>
      <c r="RFF68" s="8"/>
      <c r="RFG68" s="8"/>
      <c r="RFH68" s="8"/>
      <c r="RFI68" s="8"/>
      <c r="RFJ68" s="8"/>
      <c r="RFK68" s="8"/>
      <c r="RFL68" s="8"/>
      <c r="RFM68" s="8"/>
      <c r="RFN68" s="8"/>
      <c r="RFO68" s="8"/>
      <c r="RFP68" s="8"/>
      <c r="RFQ68" s="8"/>
      <c r="RFR68" s="8"/>
      <c r="RFS68" s="8"/>
      <c r="RFT68" s="8"/>
      <c r="RFU68" s="8"/>
      <c r="RFV68" s="8"/>
      <c r="RFW68" s="8"/>
      <c r="RFX68" s="8"/>
      <c r="RFY68" s="8"/>
      <c r="RFZ68" s="8"/>
      <c r="RGA68" s="8"/>
      <c r="RGB68" s="8"/>
      <c r="RGC68" s="8"/>
      <c r="RGD68" s="8"/>
      <c r="RGE68" s="8"/>
      <c r="RGF68" s="8"/>
      <c r="RGG68" s="8"/>
      <c r="RGH68" s="8"/>
      <c r="RGI68" s="8"/>
      <c r="RGJ68" s="8"/>
      <c r="RGK68" s="8"/>
      <c r="RGL68" s="8"/>
      <c r="RGM68" s="8"/>
      <c r="RGN68" s="8"/>
      <c r="RGO68" s="8"/>
      <c r="RGP68" s="8"/>
      <c r="RGQ68" s="8"/>
      <c r="RGR68" s="8"/>
      <c r="RGS68" s="8"/>
      <c r="RGT68" s="8"/>
      <c r="RGU68" s="8"/>
      <c r="RGV68" s="8"/>
      <c r="RGW68" s="8"/>
      <c r="RGX68" s="8"/>
      <c r="RGY68" s="8"/>
      <c r="RGZ68" s="8"/>
      <c r="RHA68" s="8"/>
      <c r="RHB68" s="8"/>
      <c r="RHC68" s="8"/>
      <c r="RHD68" s="8"/>
      <c r="RHE68" s="8"/>
      <c r="RHF68" s="8"/>
      <c r="RHG68" s="8"/>
      <c r="RHH68" s="8"/>
      <c r="RHI68" s="8"/>
      <c r="RHJ68" s="8"/>
      <c r="RHK68" s="8"/>
      <c r="RHL68" s="8"/>
      <c r="RHM68" s="8"/>
      <c r="RHN68" s="8"/>
      <c r="RHO68" s="8"/>
      <c r="RHP68" s="8"/>
      <c r="RHQ68" s="8"/>
      <c r="RHR68" s="8"/>
      <c r="RHS68" s="8"/>
      <c r="RHT68" s="8"/>
      <c r="RHU68" s="8"/>
      <c r="RHV68" s="8"/>
      <c r="RHW68" s="8"/>
      <c r="RHX68" s="8"/>
      <c r="RHY68" s="8"/>
      <c r="RHZ68" s="8"/>
      <c r="RIA68" s="8"/>
      <c r="RIB68" s="8"/>
      <c r="RIC68" s="8"/>
      <c r="RID68" s="8"/>
      <c r="RIE68" s="8"/>
      <c r="RIF68" s="8"/>
      <c r="RIG68" s="8"/>
      <c r="RIH68" s="8"/>
      <c r="RII68" s="8"/>
      <c r="RIJ68" s="8"/>
      <c r="RIK68" s="8"/>
      <c r="RIL68" s="8"/>
      <c r="RIM68" s="8"/>
      <c r="RIN68" s="8"/>
      <c r="RIO68" s="8"/>
      <c r="RIP68" s="8"/>
      <c r="RIQ68" s="8"/>
      <c r="RIR68" s="8"/>
      <c r="RIS68" s="8"/>
      <c r="RIT68" s="8"/>
      <c r="RIU68" s="8"/>
      <c r="RIV68" s="8"/>
      <c r="RIW68" s="8"/>
      <c r="RIX68" s="8"/>
      <c r="RIY68" s="8"/>
      <c r="RIZ68" s="8"/>
      <c r="RJA68" s="8"/>
      <c r="RJB68" s="8"/>
      <c r="RJC68" s="8"/>
      <c r="RJD68" s="8"/>
      <c r="RJE68" s="8"/>
      <c r="RJF68" s="8"/>
      <c r="RJG68" s="8"/>
      <c r="RJH68" s="8"/>
      <c r="RJI68" s="8"/>
      <c r="RJJ68" s="8"/>
      <c r="RJK68" s="8"/>
      <c r="RJL68" s="8"/>
      <c r="RJM68" s="8"/>
      <c r="RJN68" s="8"/>
      <c r="RJO68" s="8"/>
      <c r="RJP68" s="8"/>
      <c r="RJQ68" s="8"/>
      <c r="RJR68" s="8"/>
      <c r="RJS68" s="8"/>
      <c r="RJT68" s="8"/>
      <c r="RJU68" s="8"/>
      <c r="RJV68" s="8"/>
      <c r="RJW68" s="8"/>
      <c r="RJX68" s="8"/>
      <c r="RJY68" s="8"/>
      <c r="RJZ68" s="8"/>
      <c r="RKA68" s="8"/>
      <c r="RKB68" s="8"/>
      <c r="RKC68" s="8"/>
      <c r="RKD68" s="8"/>
      <c r="RKE68" s="8"/>
      <c r="RKF68" s="8"/>
      <c r="RKG68" s="8"/>
      <c r="RKH68" s="8"/>
      <c r="RKI68" s="8"/>
      <c r="RKJ68" s="8"/>
      <c r="RKK68" s="8"/>
      <c r="RKL68" s="8"/>
      <c r="RKM68" s="8"/>
      <c r="RKN68" s="8"/>
      <c r="RKO68" s="8"/>
      <c r="RKP68" s="8"/>
      <c r="RKQ68" s="8"/>
      <c r="RKR68" s="8"/>
      <c r="RKS68" s="8"/>
      <c r="RKT68" s="8"/>
      <c r="RKU68" s="8"/>
      <c r="RKV68" s="8"/>
      <c r="RKW68" s="8"/>
      <c r="RKX68" s="8"/>
      <c r="RKY68" s="8"/>
      <c r="RKZ68" s="8"/>
      <c r="RLA68" s="8"/>
      <c r="RLB68" s="8"/>
      <c r="RLC68" s="8"/>
      <c r="RLD68" s="8"/>
      <c r="RLE68" s="8"/>
      <c r="RLF68" s="8"/>
      <c r="RLG68" s="8"/>
      <c r="RLH68" s="8"/>
      <c r="RLI68" s="8"/>
      <c r="RLJ68" s="8"/>
      <c r="RLK68" s="8"/>
      <c r="RLL68" s="8"/>
      <c r="RLM68" s="8"/>
      <c r="RLN68" s="8"/>
      <c r="RLO68" s="8"/>
      <c r="RLP68" s="8"/>
      <c r="RLQ68" s="8"/>
      <c r="RLR68" s="8"/>
      <c r="RLS68" s="8"/>
      <c r="RLT68" s="8"/>
      <c r="RLU68" s="8"/>
      <c r="RLV68" s="8"/>
      <c r="RLW68" s="8"/>
      <c r="RLX68" s="8"/>
      <c r="RLY68" s="8"/>
      <c r="RLZ68" s="8"/>
      <c r="RMA68" s="8"/>
      <c r="RMB68" s="8"/>
      <c r="RMC68" s="8"/>
      <c r="RMD68" s="8"/>
      <c r="RME68" s="8"/>
      <c r="RMF68" s="8"/>
      <c r="RMG68" s="8"/>
      <c r="RMH68" s="8"/>
      <c r="RMI68" s="8"/>
      <c r="RMJ68" s="8"/>
      <c r="RMK68" s="8"/>
      <c r="RML68" s="8"/>
      <c r="RMM68" s="8"/>
      <c r="RMN68" s="8"/>
      <c r="RMO68" s="8"/>
      <c r="RMP68" s="8"/>
      <c r="RMQ68" s="8"/>
      <c r="RMR68" s="8"/>
      <c r="RMS68" s="8"/>
      <c r="RMT68" s="8"/>
      <c r="RMU68" s="8"/>
      <c r="RMV68" s="8"/>
      <c r="RMW68" s="8"/>
      <c r="RMX68" s="8"/>
      <c r="RMY68" s="8"/>
      <c r="RMZ68" s="8"/>
      <c r="RNA68" s="8"/>
      <c r="RNB68" s="8"/>
      <c r="RNC68" s="8"/>
      <c r="RND68" s="8"/>
      <c r="RNE68" s="8"/>
      <c r="RNF68" s="8"/>
      <c r="RNG68" s="8"/>
      <c r="RNH68" s="8"/>
      <c r="RNI68" s="8"/>
      <c r="RNJ68" s="8"/>
      <c r="RNK68" s="8"/>
      <c r="RNL68" s="8"/>
      <c r="RNM68" s="8"/>
      <c r="RNN68" s="8"/>
      <c r="RNO68" s="8"/>
      <c r="RNP68" s="8"/>
      <c r="RNQ68" s="8"/>
      <c r="RNR68" s="8"/>
      <c r="RNS68" s="8"/>
      <c r="RNT68" s="8"/>
      <c r="RNU68" s="8"/>
      <c r="RNV68" s="8"/>
      <c r="RNW68" s="8"/>
      <c r="RNX68" s="8"/>
      <c r="RNY68" s="8"/>
      <c r="RNZ68" s="8"/>
      <c r="ROA68" s="8"/>
      <c r="ROB68" s="8"/>
      <c r="ROC68" s="8"/>
      <c r="ROD68" s="8"/>
      <c r="ROE68" s="8"/>
      <c r="ROF68" s="8"/>
      <c r="ROG68" s="8"/>
      <c r="ROH68" s="8"/>
      <c r="ROI68" s="8"/>
      <c r="ROJ68" s="8"/>
      <c r="ROK68" s="8"/>
      <c r="ROL68" s="8"/>
      <c r="ROM68" s="8"/>
      <c r="RON68" s="8"/>
      <c r="ROO68" s="8"/>
      <c r="ROP68" s="8"/>
      <c r="ROQ68" s="8"/>
      <c r="ROR68" s="8"/>
      <c r="ROS68" s="8"/>
      <c r="ROT68" s="8"/>
      <c r="ROU68" s="8"/>
      <c r="ROV68" s="8"/>
      <c r="ROW68" s="8"/>
      <c r="ROX68" s="8"/>
      <c r="ROY68" s="8"/>
      <c r="ROZ68" s="8"/>
      <c r="RPA68" s="8"/>
      <c r="RPB68" s="8"/>
      <c r="RPC68" s="8"/>
      <c r="RPD68" s="8"/>
      <c r="RPE68" s="8"/>
      <c r="RPF68" s="8"/>
      <c r="RPG68" s="8"/>
      <c r="RPH68" s="8"/>
      <c r="RPI68" s="8"/>
      <c r="RPJ68" s="8"/>
      <c r="RPK68" s="8"/>
      <c r="RPL68" s="8"/>
      <c r="RPM68" s="8"/>
      <c r="RPN68" s="8"/>
      <c r="RPO68" s="8"/>
      <c r="RPP68" s="8"/>
      <c r="RPQ68" s="8"/>
      <c r="RPR68" s="8"/>
      <c r="RPS68" s="8"/>
      <c r="RPT68" s="8"/>
      <c r="RPU68" s="8"/>
      <c r="RPV68" s="8"/>
      <c r="RPW68" s="8"/>
      <c r="RPX68" s="8"/>
      <c r="RPY68" s="8"/>
      <c r="RPZ68" s="8"/>
      <c r="RQA68" s="8"/>
      <c r="RQB68" s="8"/>
      <c r="RQC68" s="8"/>
      <c r="RQD68" s="8"/>
      <c r="RQE68" s="8"/>
      <c r="RQF68" s="8"/>
      <c r="RQG68" s="8"/>
      <c r="RQH68" s="8"/>
      <c r="RQI68" s="8"/>
      <c r="RQJ68" s="8"/>
      <c r="RQK68" s="8"/>
      <c r="RQL68" s="8"/>
      <c r="RQM68" s="8"/>
      <c r="RQN68" s="8"/>
      <c r="RQO68" s="8"/>
      <c r="RQP68" s="8"/>
      <c r="RQQ68" s="8"/>
      <c r="RQR68" s="8"/>
      <c r="RQS68" s="8"/>
      <c r="RQT68" s="8"/>
      <c r="RQU68" s="8"/>
      <c r="RQV68" s="8"/>
      <c r="RQW68" s="8"/>
      <c r="RQX68" s="8"/>
      <c r="RQY68" s="8"/>
      <c r="RQZ68" s="8"/>
      <c r="RRA68" s="8"/>
      <c r="RRB68" s="8"/>
      <c r="RRC68" s="8"/>
      <c r="RRD68" s="8"/>
      <c r="RRE68" s="8"/>
      <c r="RRF68" s="8"/>
      <c r="RRG68" s="8"/>
      <c r="RRH68" s="8"/>
      <c r="RRI68" s="8"/>
      <c r="RRJ68" s="8"/>
      <c r="RRK68" s="8"/>
      <c r="RRL68" s="8"/>
      <c r="RRM68" s="8"/>
      <c r="RRN68" s="8"/>
      <c r="RRO68" s="8"/>
      <c r="RRP68" s="8"/>
      <c r="RRQ68" s="8"/>
      <c r="RRR68" s="8"/>
      <c r="RRS68" s="8"/>
      <c r="RRT68" s="8"/>
      <c r="RRU68" s="8"/>
      <c r="RRV68" s="8"/>
      <c r="RRW68" s="8"/>
      <c r="RRX68" s="8"/>
      <c r="RRY68" s="8"/>
      <c r="RRZ68" s="8"/>
      <c r="RSA68" s="8"/>
      <c r="RSB68" s="8"/>
      <c r="RSC68" s="8"/>
      <c r="RSD68" s="8"/>
      <c r="RSE68" s="8"/>
      <c r="RSF68" s="8"/>
      <c r="RSG68" s="8"/>
      <c r="RSH68" s="8"/>
      <c r="RSI68" s="8"/>
      <c r="RSJ68" s="8"/>
      <c r="RSK68" s="8"/>
      <c r="RSL68" s="8"/>
      <c r="RSM68" s="8"/>
      <c r="RSN68" s="8"/>
      <c r="RSO68" s="8"/>
      <c r="RSP68" s="8"/>
      <c r="RSQ68" s="8"/>
      <c r="RSR68" s="8"/>
      <c r="RSS68" s="8"/>
      <c r="RST68" s="8"/>
      <c r="RSU68" s="8"/>
      <c r="RSV68" s="8"/>
      <c r="RSW68" s="8"/>
      <c r="RSX68" s="8"/>
      <c r="RSY68" s="8"/>
      <c r="RSZ68" s="8"/>
      <c r="RTA68" s="8"/>
      <c r="RTB68" s="8"/>
      <c r="RTC68" s="8"/>
      <c r="RTD68" s="8"/>
      <c r="RTE68" s="8"/>
      <c r="RTF68" s="8"/>
      <c r="RTG68" s="8"/>
      <c r="RTH68" s="8"/>
      <c r="RTI68" s="8"/>
      <c r="RTJ68" s="8"/>
      <c r="RTK68" s="8"/>
      <c r="RTL68" s="8"/>
      <c r="RTM68" s="8"/>
      <c r="RTN68" s="8"/>
      <c r="RTO68" s="8"/>
      <c r="RTP68" s="8"/>
      <c r="RTQ68" s="8"/>
      <c r="RTR68" s="8"/>
      <c r="RTS68" s="8"/>
      <c r="RTT68" s="8"/>
      <c r="RTU68" s="8"/>
      <c r="RTV68" s="8"/>
      <c r="RTW68" s="8"/>
      <c r="RTX68" s="8"/>
      <c r="RTY68" s="8"/>
      <c r="RTZ68" s="8"/>
      <c r="RUA68" s="8"/>
      <c r="RUB68" s="8"/>
      <c r="RUC68" s="8"/>
      <c r="RUD68" s="8"/>
      <c r="RUE68" s="8"/>
      <c r="RUF68" s="8"/>
      <c r="RUG68" s="8"/>
      <c r="RUH68" s="8"/>
      <c r="RUI68" s="8"/>
      <c r="RUJ68" s="8"/>
      <c r="RUK68" s="8"/>
      <c r="RUL68" s="8"/>
      <c r="RUM68" s="8"/>
      <c r="RUN68" s="8"/>
      <c r="RUO68" s="8"/>
      <c r="RUP68" s="8"/>
      <c r="RUQ68" s="8"/>
      <c r="RUR68" s="8"/>
      <c r="RUS68" s="8"/>
      <c r="RUT68" s="8"/>
      <c r="RUU68" s="8"/>
      <c r="RUV68" s="8"/>
      <c r="RUW68" s="8"/>
      <c r="RUX68" s="8"/>
      <c r="RUY68" s="8"/>
      <c r="RUZ68" s="8"/>
      <c r="RVA68" s="8"/>
      <c r="RVB68" s="8"/>
      <c r="RVC68" s="8"/>
      <c r="RVD68" s="8"/>
      <c r="RVE68" s="8"/>
      <c r="RVF68" s="8"/>
      <c r="RVG68" s="8"/>
      <c r="RVH68" s="8"/>
      <c r="RVI68" s="8"/>
      <c r="RVJ68" s="8"/>
      <c r="RVK68" s="8"/>
      <c r="RVL68" s="8"/>
      <c r="RVM68" s="8"/>
      <c r="RVN68" s="8"/>
      <c r="RVO68" s="8"/>
      <c r="RVP68" s="8"/>
      <c r="RVQ68" s="8"/>
      <c r="RVR68" s="8"/>
      <c r="RVS68" s="8"/>
      <c r="RVT68" s="8"/>
      <c r="RVU68" s="8"/>
      <c r="RVV68" s="8"/>
      <c r="RVW68" s="8"/>
      <c r="RVX68" s="8"/>
      <c r="RVY68" s="8"/>
      <c r="RVZ68" s="8"/>
      <c r="RWA68" s="8"/>
      <c r="RWB68" s="8"/>
      <c r="RWC68" s="8"/>
      <c r="RWD68" s="8"/>
      <c r="RWE68" s="8"/>
      <c r="RWF68" s="8"/>
      <c r="RWG68" s="8"/>
      <c r="RWH68" s="8"/>
      <c r="RWI68" s="8"/>
      <c r="RWJ68" s="8"/>
      <c r="RWK68" s="8"/>
      <c r="RWL68" s="8"/>
      <c r="RWM68" s="8"/>
      <c r="RWN68" s="8"/>
      <c r="RWO68" s="8"/>
      <c r="RWP68" s="8"/>
      <c r="RWQ68" s="8"/>
      <c r="RWR68" s="8"/>
      <c r="RWS68" s="8"/>
      <c r="RWT68" s="8"/>
      <c r="RWU68" s="8"/>
      <c r="RWV68" s="8"/>
      <c r="RWW68" s="8"/>
      <c r="RWX68" s="8"/>
      <c r="RWY68" s="8"/>
      <c r="RWZ68" s="8"/>
      <c r="RXA68" s="8"/>
      <c r="RXB68" s="8"/>
      <c r="RXC68" s="8"/>
      <c r="RXD68" s="8"/>
      <c r="RXE68" s="8"/>
      <c r="RXF68" s="8"/>
      <c r="RXG68" s="8"/>
      <c r="RXH68" s="8"/>
      <c r="RXI68" s="8"/>
      <c r="RXJ68" s="8"/>
      <c r="RXK68" s="8"/>
      <c r="RXL68" s="8"/>
      <c r="RXM68" s="8"/>
      <c r="RXN68" s="8"/>
      <c r="RXO68" s="8"/>
      <c r="RXP68" s="8"/>
      <c r="RXQ68" s="8"/>
      <c r="RXR68" s="8"/>
      <c r="RXS68" s="8"/>
      <c r="RXT68" s="8"/>
      <c r="RXU68" s="8"/>
      <c r="RXV68" s="8"/>
      <c r="RXW68" s="8"/>
      <c r="RXX68" s="8"/>
      <c r="RXY68" s="8"/>
      <c r="RXZ68" s="8"/>
      <c r="RYA68" s="8"/>
      <c r="RYB68" s="8"/>
      <c r="RYC68" s="8"/>
      <c r="RYD68" s="8"/>
      <c r="RYE68" s="8"/>
      <c r="RYF68" s="8"/>
      <c r="RYG68" s="8"/>
      <c r="RYH68" s="8"/>
      <c r="RYI68" s="8"/>
      <c r="RYJ68" s="8"/>
      <c r="RYK68" s="8"/>
      <c r="RYL68" s="8"/>
      <c r="RYM68" s="8"/>
      <c r="RYN68" s="8"/>
      <c r="RYO68" s="8"/>
      <c r="RYP68" s="8"/>
      <c r="RYQ68" s="8"/>
      <c r="RYR68" s="8"/>
      <c r="RYS68" s="8"/>
      <c r="RYT68" s="8"/>
      <c r="RYU68" s="8"/>
      <c r="RYV68" s="8"/>
      <c r="RYW68" s="8"/>
      <c r="RYX68" s="8"/>
      <c r="RYY68" s="8"/>
      <c r="RYZ68" s="8"/>
      <c r="RZA68" s="8"/>
      <c r="RZB68" s="8"/>
      <c r="RZC68" s="8"/>
      <c r="RZD68" s="8"/>
      <c r="RZE68" s="8"/>
      <c r="RZF68" s="8"/>
      <c r="RZG68" s="8"/>
      <c r="RZH68" s="8"/>
      <c r="RZI68" s="8"/>
      <c r="RZJ68" s="8"/>
      <c r="RZK68" s="8"/>
      <c r="RZL68" s="8"/>
      <c r="RZM68" s="8"/>
      <c r="RZN68" s="8"/>
      <c r="RZO68" s="8"/>
      <c r="RZP68" s="8"/>
      <c r="RZQ68" s="8"/>
      <c r="RZR68" s="8"/>
      <c r="RZS68" s="8"/>
      <c r="RZT68" s="8"/>
      <c r="RZU68" s="8"/>
      <c r="RZV68" s="8"/>
      <c r="RZW68" s="8"/>
      <c r="RZX68" s="8"/>
      <c r="RZY68" s="8"/>
      <c r="RZZ68" s="8"/>
      <c r="SAA68" s="8"/>
      <c r="SAB68" s="8"/>
      <c r="SAC68" s="8"/>
      <c r="SAD68" s="8"/>
      <c r="SAE68" s="8"/>
      <c r="SAF68" s="8"/>
      <c r="SAG68" s="8"/>
      <c r="SAH68" s="8"/>
      <c r="SAI68" s="8"/>
      <c r="SAJ68" s="8"/>
      <c r="SAK68" s="8"/>
      <c r="SAL68" s="8"/>
      <c r="SAM68" s="8"/>
      <c r="SAN68" s="8"/>
      <c r="SAO68" s="8"/>
      <c r="SAP68" s="8"/>
      <c r="SAQ68" s="8"/>
      <c r="SAR68" s="8"/>
      <c r="SAS68" s="8"/>
      <c r="SAT68" s="8"/>
      <c r="SAU68" s="8"/>
      <c r="SAV68" s="8"/>
      <c r="SAW68" s="8"/>
      <c r="SAX68" s="8"/>
      <c r="SAY68" s="8"/>
      <c r="SAZ68" s="8"/>
      <c r="SBA68" s="8"/>
      <c r="SBB68" s="8"/>
      <c r="SBC68" s="8"/>
      <c r="SBD68" s="8"/>
      <c r="SBE68" s="8"/>
      <c r="SBF68" s="8"/>
      <c r="SBG68" s="8"/>
      <c r="SBH68" s="8"/>
      <c r="SBI68" s="8"/>
      <c r="SBJ68" s="8"/>
      <c r="SBK68" s="8"/>
      <c r="SBL68" s="8"/>
      <c r="SBM68" s="8"/>
      <c r="SBN68" s="8"/>
      <c r="SBO68" s="8"/>
      <c r="SBP68" s="8"/>
      <c r="SBQ68" s="8"/>
      <c r="SBR68" s="8"/>
      <c r="SBS68" s="8"/>
      <c r="SBT68" s="8"/>
      <c r="SBU68" s="8"/>
      <c r="SBV68" s="8"/>
      <c r="SBW68" s="8"/>
      <c r="SBX68" s="8"/>
      <c r="SBY68" s="8"/>
      <c r="SBZ68" s="8"/>
      <c r="SCA68" s="8"/>
      <c r="SCB68" s="8"/>
      <c r="SCC68" s="8"/>
      <c r="SCD68" s="8"/>
      <c r="SCE68" s="8"/>
      <c r="SCF68" s="8"/>
      <c r="SCG68" s="8"/>
      <c r="SCH68" s="8"/>
      <c r="SCI68" s="8"/>
      <c r="SCJ68" s="8"/>
      <c r="SCK68" s="8"/>
      <c r="SCL68" s="8"/>
      <c r="SCM68" s="8"/>
      <c r="SCN68" s="8"/>
      <c r="SCO68" s="8"/>
      <c r="SCP68" s="8"/>
      <c r="SCQ68" s="8"/>
      <c r="SCR68" s="8"/>
      <c r="SCS68" s="8"/>
      <c r="SCT68" s="8"/>
      <c r="SCU68" s="8"/>
      <c r="SCV68" s="8"/>
      <c r="SCW68" s="8"/>
      <c r="SCX68" s="8"/>
      <c r="SCY68" s="8"/>
      <c r="SCZ68" s="8"/>
      <c r="SDA68" s="8"/>
      <c r="SDB68" s="8"/>
      <c r="SDC68" s="8"/>
      <c r="SDD68" s="8"/>
      <c r="SDE68" s="8"/>
      <c r="SDF68" s="8"/>
      <c r="SDG68" s="8"/>
      <c r="SDH68" s="8"/>
      <c r="SDI68" s="8"/>
      <c r="SDJ68" s="8"/>
      <c r="SDK68" s="8"/>
      <c r="SDL68" s="8"/>
      <c r="SDM68" s="8"/>
      <c r="SDN68" s="8"/>
      <c r="SDO68" s="8"/>
      <c r="SDP68" s="8"/>
      <c r="SDQ68" s="8"/>
      <c r="SDR68" s="8"/>
      <c r="SDS68" s="8"/>
      <c r="SDT68" s="8"/>
      <c r="SDU68" s="8"/>
      <c r="SDV68" s="8"/>
      <c r="SDW68" s="8"/>
      <c r="SDX68" s="8"/>
      <c r="SDY68" s="8"/>
      <c r="SDZ68" s="8"/>
      <c r="SEA68" s="8"/>
      <c r="SEB68" s="8"/>
      <c r="SEC68" s="8"/>
      <c r="SED68" s="8"/>
      <c r="SEE68" s="8"/>
      <c r="SEF68" s="8"/>
      <c r="SEG68" s="8"/>
      <c r="SEH68" s="8"/>
      <c r="SEI68" s="8"/>
      <c r="SEJ68" s="8"/>
      <c r="SEK68" s="8"/>
      <c r="SEL68" s="8"/>
      <c r="SEM68" s="8"/>
      <c r="SEN68" s="8"/>
      <c r="SEO68" s="8"/>
      <c r="SEP68" s="8"/>
      <c r="SEQ68" s="8"/>
      <c r="SER68" s="8"/>
      <c r="SES68" s="8"/>
      <c r="SET68" s="8"/>
      <c r="SEU68" s="8"/>
      <c r="SEV68" s="8"/>
      <c r="SEW68" s="8"/>
      <c r="SEX68" s="8"/>
      <c r="SEY68" s="8"/>
      <c r="SEZ68" s="8"/>
      <c r="SFA68" s="8"/>
      <c r="SFB68" s="8"/>
      <c r="SFC68" s="8"/>
      <c r="SFD68" s="8"/>
      <c r="SFE68" s="8"/>
      <c r="SFF68" s="8"/>
      <c r="SFG68" s="8"/>
      <c r="SFH68" s="8"/>
      <c r="SFI68" s="8"/>
      <c r="SFJ68" s="8"/>
      <c r="SFK68" s="8"/>
      <c r="SFL68" s="8"/>
      <c r="SFM68" s="8"/>
      <c r="SFN68" s="8"/>
      <c r="SFO68" s="8"/>
      <c r="SFP68" s="8"/>
      <c r="SFQ68" s="8"/>
      <c r="SFR68" s="8"/>
      <c r="SFS68" s="8"/>
      <c r="SFT68" s="8"/>
      <c r="SFU68" s="8"/>
      <c r="SFV68" s="8"/>
      <c r="SFW68" s="8"/>
      <c r="SFX68" s="8"/>
      <c r="SFY68" s="8"/>
      <c r="SFZ68" s="8"/>
      <c r="SGA68" s="8"/>
      <c r="SGB68" s="8"/>
      <c r="SGC68" s="8"/>
      <c r="SGD68" s="8"/>
      <c r="SGE68" s="8"/>
      <c r="SGF68" s="8"/>
      <c r="SGG68" s="8"/>
      <c r="SGH68" s="8"/>
      <c r="SGI68" s="8"/>
      <c r="SGJ68" s="8"/>
      <c r="SGK68" s="8"/>
      <c r="SGL68" s="8"/>
      <c r="SGM68" s="8"/>
      <c r="SGN68" s="8"/>
      <c r="SGO68" s="8"/>
      <c r="SGP68" s="8"/>
      <c r="SGQ68" s="8"/>
      <c r="SGR68" s="8"/>
      <c r="SGS68" s="8"/>
      <c r="SGT68" s="8"/>
      <c r="SGU68" s="8"/>
      <c r="SGV68" s="8"/>
      <c r="SGW68" s="8"/>
      <c r="SGX68" s="8"/>
      <c r="SGY68" s="8"/>
      <c r="SGZ68" s="8"/>
      <c r="SHA68" s="8"/>
      <c r="SHB68" s="8"/>
      <c r="SHC68" s="8"/>
      <c r="SHD68" s="8"/>
      <c r="SHE68" s="8"/>
      <c r="SHF68" s="8"/>
      <c r="SHG68" s="8"/>
      <c r="SHH68" s="8"/>
      <c r="SHI68" s="8"/>
      <c r="SHJ68" s="8"/>
      <c r="SHK68" s="8"/>
      <c r="SHL68" s="8"/>
      <c r="SHM68" s="8"/>
      <c r="SHN68" s="8"/>
      <c r="SHO68" s="8"/>
      <c r="SHP68" s="8"/>
      <c r="SHQ68" s="8"/>
      <c r="SHR68" s="8"/>
      <c r="SHS68" s="8"/>
      <c r="SHT68" s="8"/>
      <c r="SHU68" s="8"/>
      <c r="SHV68" s="8"/>
      <c r="SHW68" s="8"/>
      <c r="SHX68" s="8"/>
      <c r="SHY68" s="8"/>
      <c r="SHZ68" s="8"/>
      <c r="SIA68" s="8"/>
      <c r="SIB68" s="8"/>
      <c r="SIC68" s="8"/>
      <c r="SID68" s="8"/>
      <c r="SIE68" s="8"/>
      <c r="SIF68" s="8"/>
      <c r="SIG68" s="8"/>
      <c r="SIH68" s="8"/>
      <c r="SII68" s="8"/>
      <c r="SIJ68" s="8"/>
      <c r="SIK68" s="8"/>
      <c r="SIL68" s="8"/>
      <c r="SIM68" s="8"/>
      <c r="SIN68" s="8"/>
      <c r="SIO68" s="8"/>
      <c r="SIP68" s="8"/>
      <c r="SIQ68" s="8"/>
      <c r="SIR68" s="8"/>
      <c r="SIS68" s="8"/>
      <c r="SIT68" s="8"/>
      <c r="SIU68" s="8"/>
      <c r="SIV68" s="8"/>
      <c r="SIW68" s="8"/>
      <c r="SIX68" s="8"/>
      <c r="SIY68" s="8"/>
      <c r="SIZ68" s="8"/>
      <c r="SJA68" s="8"/>
      <c r="SJB68" s="8"/>
      <c r="SJC68" s="8"/>
      <c r="SJD68" s="8"/>
      <c r="SJE68" s="8"/>
      <c r="SJF68" s="8"/>
      <c r="SJG68" s="8"/>
      <c r="SJH68" s="8"/>
      <c r="SJI68" s="8"/>
      <c r="SJJ68" s="8"/>
      <c r="SJK68" s="8"/>
      <c r="SJL68" s="8"/>
      <c r="SJM68" s="8"/>
      <c r="SJN68" s="8"/>
      <c r="SJO68" s="8"/>
      <c r="SJP68" s="8"/>
      <c r="SJQ68" s="8"/>
      <c r="SJR68" s="8"/>
      <c r="SJS68" s="8"/>
      <c r="SJT68" s="8"/>
      <c r="SJU68" s="8"/>
      <c r="SJV68" s="8"/>
      <c r="SJW68" s="8"/>
      <c r="SJX68" s="8"/>
      <c r="SJY68" s="8"/>
      <c r="SJZ68" s="8"/>
      <c r="SKA68" s="8"/>
      <c r="SKB68" s="8"/>
      <c r="SKC68" s="8"/>
      <c r="SKD68" s="8"/>
      <c r="SKE68" s="8"/>
      <c r="SKF68" s="8"/>
      <c r="SKG68" s="8"/>
      <c r="SKH68" s="8"/>
      <c r="SKI68" s="8"/>
      <c r="SKJ68" s="8"/>
      <c r="SKK68" s="8"/>
      <c r="SKL68" s="8"/>
      <c r="SKM68" s="8"/>
      <c r="SKN68" s="8"/>
      <c r="SKO68" s="8"/>
      <c r="SKP68" s="8"/>
      <c r="SKQ68" s="8"/>
      <c r="SKR68" s="8"/>
      <c r="SKS68" s="8"/>
      <c r="SKT68" s="8"/>
      <c r="SKU68" s="8"/>
      <c r="SKV68" s="8"/>
      <c r="SKW68" s="8"/>
      <c r="SKX68" s="8"/>
      <c r="SKY68" s="8"/>
      <c r="SKZ68" s="8"/>
      <c r="SLA68" s="8"/>
      <c r="SLB68" s="8"/>
      <c r="SLC68" s="8"/>
      <c r="SLD68" s="8"/>
      <c r="SLE68" s="8"/>
      <c r="SLF68" s="8"/>
      <c r="SLG68" s="8"/>
      <c r="SLH68" s="8"/>
      <c r="SLI68" s="8"/>
      <c r="SLJ68" s="8"/>
      <c r="SLK68" s="8"/>
      <c r="SLL68" s="8"/>
      <c r="SLM68" s="8"/>
      <c r="SLN68" s="8"/>
      <c r="SLO68" s="8"/>
      <c r="SLP68" s="8"/>
      <c r="SLQ68" s="8"/>
      <c r="SLR68" s="8"/>
      <c r="SLS68" s="8"/>
      <c r="SLT68" s="8"/>
      <c r="SLU68" s="8"/>
      <c r="SLV68" s="8"/>
      <c r="SLW68" s="8"/>
      <c r="SLX68" s="8"/>
      <c r="SLY68" s="8"/>
      <c r="SLZ68" s="8"/>
      <c r="SMA68" s="8"/>
      <c r="SMB68" s="8"/>
      <c r="SMC68" s="8"/>
      <c r="SMD68" s="8"/>
      <c r="SME68" s="8"/>
      <c r="SMF68" s="8"/>
      <c r="SMG68" s="8"/>
      <c r="SMH68" s="8"/>
      <c r="SMI68" s="8"/>
      <c r="SMJ68" s="8"/>
      <c r="SMK68" s="8"/>
      <c r="SML68" s="8"/>
      <c r="SMM68" s="8"/>
      <c r="SMN68" s="8"/>
      <c r="SMO68" s="8"/>
      <c r="SMP68" s="8"/>
      <c r="SMQ68" s="8"/>
      <c r="SMR68" s="8"/>
      <c r="SMS68" s="8"/>
      <c r="SMT68" s="8"/>
      <c r="SMU68" s="8"/>
      <c r="SMV68" s="8"/>
      <c r="SMW68" s="8"/>
      <c r="SMX68" s="8"/>
      <c r="SMY68" s="8"/>
      <c r="SMZ68" s="8"/>
      <c r="SNA68" s="8"/>
      <c r="SNB68" s="8"/>
      <c r="SNC68" s="8"/>
      <c r="SND68" s="8"/>
      <c r="SNE68" s="8"/>
      <c r="SNF68" s="8"/>
      <c r="SNG68" s="8"/>
      <c r="SNH68" s="8"/>
      <c r="SNI68" s="8"/>
      <c r="SNJ68" s="8"/>
      <c r="SNK68" s="8"/>
      <c r="SNL68" s="8"/>
      <c r="SNM68" s="8"/>
      <c r="SNN68" s="8"/>
      <c r="SNO68" s="8"/>
      <c r="SNP68" s="8"/>
      <c r="SNQ68" s="8"/>
      <c r="SNR68" s="8"/>
      <c r="SNS68" s="8"/>
      <c r="SNT68" s="8"/>
      <c r="SNU68" s="8"/>
      <c r="SNV68" s="8"/>
      <c r="SNW68" s="8"/>
      <c r="SNX68" s="8"/>
      <c r="SNY68" s="8"/>
      <c r="SNZ68" s="8"/>
      <c r="SOA68" s="8"/>
      <c r="SOB68" s="8"/>
      <c r="SOC68" s="8"/>
      <c r="SOD68" s="8"/>
      <c r="SOE68" s="8"/>
      <c r="SOF68" s="8"/>
      <c r="SOG68" s="8"/>
      <c r="SOH68" s="8"/>
      <c r="SOI68" s="8"/>
      <c r="SOJ68" s="8"/>
      <c r="SOK68" s="8"/>
      <c r="SOL68" s="8"/>
      <c r="SOM68" s="8"/>
      <c r="SON68" s="8"/>
      <c r="SOO68" s="8"/>
      <c r="SOP68" s="8"/>
      <c r="SOQ68" s="8"/>
      <c r="SOR68" s="8"/>
      <c r="SOS68" s="8"/>
      <c r="SOT68" s="8"/>
      <c r="SOU68" s="8"/>
      <c r="SOV68" s="8"/>
      <c r="SOW68" s="8"/>
      <c r="SOX68" s="8"/>
      <c r="SOY68" s="8"/>
      <c r="SOZ68" s="8"/>
      <c r="SPA68" s="8"/>
      <c r="SPB68" s="8"/>
      <c r="SPC68" s="8"/>
      <c r="SPD68" s="8"/>
      <c r="SPE68" s="8"/>
      <c r="SPF68" s="8"/>
      <c r="SPG68" s="8"/>
      <c r="SPH68" s="8"/>
      <c r="SPI68" s="8"/>
      <c r="SPJ68" s="8"/>
      <c r="SPK68" s="8"/>
      <c r="SPL68" s="8"/>
      <c r="SPM68" s="8"/>
      <c r="SPN68" s="8"/>
      <c r="SPO68" s="8"/>
      <c r="SPP68" s="8"/>
      <c r="SPQ68" s="8"/>
      <c r="SPR68" s="8"/>
      <c r="SPS68" s="8"/>
      <c r="SPT68" s="8"/>
      <c r="SPU68" s="8"/>
      <c r="SPV68" s="8"/>
      <c r="SPW68" s="8"/>
      <c r="SPX68" s="8"/>
      <c r="SPY68" s="8"/>
      <c r="SPZ68" s="8"/>
      <c r="SQA68" s="8"/>
      <c r="SQB68" s="8"/>
      <c r="SQC68" s="8"/>
      <c r="SQD68" s="8"/>
      <c r="SQE68" s="8"/>
      <c r="SQF68" s="8"/>
      <c r="SQG68" s="8"/>
      <c r="SQH68" s="8"/>
      <c r="SQI68" s="8"/>
      <c r="SQJ68" s="8"/>
      <c r="SQK68" s="8"/>
      <c r="SQL68" s="8"/>
      <c r="SQM68" s="8"/>
      <c r="SQN68" s="8"/>
      <c r="SQO68" s="8"/>
      <c r="SQP68" s="8"/>
      <c r="SQQ68" s="8"/>
      <c r="SQR68" s="8"/>
      <c r="SQS68" s="8"/>
      <c r="SQT68" s="8"/>
      <c r="SQU68" s="8"/>
      <c r="SQV68" s="8"/>
      <c r="SQW68" s="8"/>
      <c r="SQX68" s="8"/>
      <c r="SQY68" s="8"/>
      <c r="SQZ68" s="8"/>
      <c r="SRA68" s="8"/>
      <c r="SRB68" s="8"/>
      <c r="SRC68" s="8"/>
      <c r="SRD68" s="8"/>
      <c r="SRE68" s="8"/>
      <c r="SRF68" s="8"/>
      <c r="SRG68" s="8"/>
      <c r="SRH68" s="8"/>
      <c r="SRI68" s="8"/>
      <c r="SRJ68" s="8"/>
      <c r="SRK68" s="8"/>
      <c r="SRL68" s="8"/>
      <c r="SRM68" s="8"/>
      <c r="SRN68" s="8"/>
      <c r="SRO68" s="8"/>
      <c r="SRP68" s="8"/>
      <c r="SRQ68" s="8"/>
      <c r="SRR68" s="8"/>
      <c r="SRS68" s="8"/>
      <c r="SRT68" s="8"/>
      <c r="SRU68" s="8"/>
      <c r="SRV68" s="8"/>
      <c r="SRW68" s="8"/>
      <c r="SRX68" s="8"/>
      <c r="SRY68" s="8"/>
      <c r="SRZ68" s="8"/>
      <c r="SSA68" s="8"/>
      <c r="SSB68" s="8"/>
      <c r="SSC68" s="8"/>
      <c r="SSD68" s="8"/>
      <c r="SSE68" s="8"/>
      <c r="SSF68" s="8"/>
      <c r="SSG68" s="8"/>
      <c r="SSH68" s="8"/>
      <c r="SSI68" s="8"/>
      <c r="SSJ68" s="8"/>
      <c r="SSK68" s="8"/>
      <c r="SSL68" s="8"/>
      <c r="SSM68" s="8"/>
      <c r="SSN68" s="8"/>
      <c r="SSO68" s="8"/>
      <c r="SSP68" s="8"/>
      <c r="SSQ68" s="8"/>
      <c r="SSR68" s="8"/>
      <c r="SSS68" s="8"/>
      <c r="SST68" s="8"/>
      <c r="SSU68" s="8"/>
      <c r="SSV68" s="8"/>
      <c r="SSW68" s="8"/>
      <c r="SSX68" s="8"/>
      <c r="SSY68" s="8"/>
      <c r="SSZ68" s="8"/>
      <c r="STA68" s="8"/>
      <c r="STB68" s="8"/>
      <c r="STC68" s="8"/>
      <c r="STD68" s="8"/>
      <c r="STE68" s="8"/>
      <c r="STF68" s="8"/>
      <c r="STG68" s="8"/>
      <c r="STH68" s="8"/>
      <c r="STI68" s="8"/>
      <c r="STJ68" s="8"/>
      <c r="STK68" s="8"/>
      <c r="STL68" s="8"/>
      <c r="STM68" s="8"/>
      <c r="STN68" s="8"/>
      <c r="STO68" s="8"/>
      <c r="STP68" s="8"/>
      <c r="STQ68" s="8"/>
      <c r="STR68" s="8"/>
      <c r="STS68" s="8"/>
      <c r="STT68" s="8"/>
      <c r="STU68" s="8"/>
      <c r="STV68" s="8"/>
      <c r="STW68" s="8"/>
      <c r="STX68" s="8"/>
      <c r="STY68" s="8"/>
      <c r="STZ68" s="8"/>
      <c r="SUA68" s="8"/>
      <c r="SUB68" s="8"/>
      <c r="SUC68" s="8"/>
      <c r="SUD68" s="8"/>
      <c r="SUE68" s="8"/>
      <c r="SUF68" s="8"/>
      <c r="SUG68" s="8"/>
      <c r="SUH68" s="8"/>
      <c r="SUI68" s="8"/>
      <c r="SUJ68" s="8"/>
      <c r="SUK68" s="8"/>
      <c r="SUL68" s="8"/>
      <c r="SUM68" s="8"/>
      <c r="SUN68" s="8"/>
      <c r="SUO68" s="8"/>
      <c r="SUP68" s="8"/>
      <c r="SUQ68" s="8"/>
      <c r="SUR68" s="8"/>
      <c r="SUS68" s="8"/>
      <c r="SUT68" s="8"/>
      <c r="SUU68" s="8"/>
      <c r="SUV68" s="8"/>
      <c r="SUW68" s="8"/>
      <c r="SUX68" s="8"/>
      <c r="SUY68" s="8"/>
      <c r="SUZ68" s="8"/>
      <c r="SVA68" s="8"/>
      <c r="SVB68" s="8"/>
      <c r="SVC68" s="8"/>
      <c r="SVD68" s="8"/>
      <c r="SVE68" s="8"/>
      <c r="SVF68" s="8"/>
      <c r="SVG68" s="8"/>
      <c r="SVH68" s="8"/>
      <c r="SVI68" s="8"/>
      <c r="SVJ68" s="8"/>
      <c r="SVK68" s="8"/>
      <c r="SVL68" s="8"/>
      <c r="SVM68" s="8"/>
      <c r="SVN68" s="8"/>
      <c r="SVO68" s="8"/>
      <c r="SVP68" s="8"/>
      <c r="SVQ68" s="8"/>
      <c r="SVR68" s="8"/>
      <c r="SVS68" s="8"/>
      <c r="SVT68" s="8"/>
      <c r="SVU68" s="8"/>
      <c r="SVV68" s="8"/>
      <c r="SVW68" s="8"/>
      <c r="SVX68" s="8"/>
      <c r="SVY68" s="8"/>
      <c r="SVZ68" s="8"/>
      <c r="SWA68" s="8"/>
      <c r="SWB68" s="8"/>
      <c r="SWC68" s="8"/>
      <c r="SWD68" s="8"/>
      <c r="SWE68" s="8"/>
      <c r="SWF68" s="8"/>
      <c r="SWG68" s="8"/>
      <c r="SWH68" s="8"/>
      <c r="SWI68" s="8"/>
      <c r="SWJ68" s="8"/>
      <c r="SWK68" s="8"/>
      <c r="SWL68" s="8"/>
      <c r="SWM68" s="8"/>
      <c r="SWN68" s="8"/>
      <c r="SWO68" s="8"/>
      <c r="SWP68" s="8"/>
      <c r="SWQ68" s="8"/>
      <c r="SWR68" s="8"/>
      <c r="SWS68" s="8"/>
      <c r="SWT68" s="8"/>
      <c r="SWU68" s="8"/>
      <c r="SWV68" s="8"/>
      <c r="SWW68" s="8"/>
      <c r="SWX68" s="8"/>
      <c r="SWY68" s="8"/>
      <c r="SWZ68" s="8"/>
      <c r="SXA68" s="8"/>
      <c r="SXB68" s="8"/>
      <c r="SXC68" s="8"/>
      <c r="SXD68" s="8"/>
      <c r="SXE68" s="8"/>
      <c r="SXF68" s="8"/>
      <c r="SXG68" s="8"/>
      <c r="SXH68" s="8"/>
      <c r="SXI68" s="8"/>
      <c r="SXJ68" s="8"/>
      <c r="SXK68" s="8"/>
      <c r="SXL68" s="8"/>
      <c r="SXM68" s="8"/>
      <c r="SXN68" s="8"/>
      <c r="SXO68" s="8"/>
      <c r="SXP68" s="8"/>
      <c r="SXQ68" s="8"/>
      <c r="SXR68" s="8"/>
      <c r="SXS68" s="8"/>
      <c r="SXT68" s="8"/>
      <c r="SXU68" s="8"/>
      <c r="SXV68" s="8"/>
      <c r="SXW68" s="8"/>
      <c r="SXX68" s="8"/>
      <c r="SXY68" s="8"/>
      <c r="SXZ68" s="8"/>
      <c r="SYA68" s="8"/>
      <c r="SYB68" s="8"/>
      <c r="SYC68" s="8"/>
      <c r="SYD68" s="8"/>
      <c r="SYE68" s="8"/>
      <c r="SYF68" s="8"/>
      <c r="SYG68" s="8"/>
      <c r="SYH68" s="8"/>
      <c r="SYI68" s="8"/>
      <c r="SYJ68" s="8"/>
      <c r="SYK68" s="8"/>
      <c r="SYL68" s="8"/>
      <c r="SYM68" s="8"/>
      <c r="SYN68" s="8"/>
      <c r="SYO68" s="8"/>
      <c r="SYP68" s="8"/>
      <c r="SYQ68" s="8"/>
      <c r="SYR68" s="8"/>
      <c r="SYS68" s="8"/>
      <c r="SYT68" s="8"/>
      <c r="SYU68" s="8"/>
      <c r="SYV68" s="8"/>
      <c r="SYW68" s="8"/>
      <c r="SYX68" s="8"/>
      <c r="SYY68" s="8"/>
      <c r="SYZ68" s="8"/>
      <c r="SZA68" s="8"/>
      <c r="SZB68" s="8"/>
      <c r="SZC68" s="8"/>
      <c r="SZD68" s="8"/>
      <c r="SZE68" s="8"/>
      <c r="SZF68" s="8"/>
      <c r="SZG68" s="8"/>
      <c r="SZH68" s="8"/>
      <c r="SZI68" s="8"/>
      <c r="SZJ68" s="8"/>
      <c r="SZK68" s="8"/>
      <c r="SZL68" s="8"/>
      <c r="SZM68" s="8"/>
      <c r="SZN68" s="8"/>
      <c r="SZO68" s="8"/>
      <c r="SZP68" s="8"/>
      <c r="SZQ68" s="8"/>
      <c r="SZR68" s="8"/>
      <c r="SZS68" s="8"/>
      <c r="SZT68" s="8"/>
      <c r="SZU68" s="8"/>
      <c r="SZV68" s="8"/>
      <c r="SZW68" s="8"/>
      <c r="SZX68" s="8"/>
      <c r="SZY68" s="8"/>
      <c r="SZZ68" s="8"/>
      <c r="TAA68" s="8"/>
      <c r="TAB68" s="8"/>
      <c r="TAC68" s="8"/>
      <c r="TAD68" s="8"/>
      <c r="TAE68" s="8"/>
      <c r="TAF68" s="8"/>
      <c r="TAG68" s="8"/>
      <c r="TAH68" s="8"/>
      <c r="TAI68" s="8"/>
      <c r="TAJ68" s="8"/>
      <c r="TAK68" s="8"/>
      <c r="TAL68" s="8"/>
      <c r="TAM68" s="8"/>
      <c r="TAN68" s="8"/>
      <c r="TAO68" s="8"/>
      <c r="TAP68" s="8"/>
      <c r="TAQ68" s="8"/>
      <c r="TAR68" s="8"/>
      <c r="TAS68" s="8"/>
      <c r="TAT68" s="8"/>
      <c r="TAU68" s="8"/>
      <c r="TAV68" s="8"/>
      <c r="TAW68" s="8"/>
      <c r="TAX68" s="8"/>
      <c r="TAY68" s="8"/>
      <c r="TAZ68" s="8"/>
      <c r="TBA68" s="8"/>
      <c r="TBB68" s="8"/>
      <c r="TBC68" s="8"/>
      <c r="TBD68" s="8"/>
      <c r="TBE68" s="8"/>
      <c r="TBF68" s="8"/>
      <c r="TBG68" s="8"/>
      <c r="TBH68" s="8"/>
      <c r="TBI68" s="8"/>
      <c r="TBJ68" s="8"/>
      <c r="TBK68" s="8"/>
      <c r="TBL68" s="8"/>
      <c r="TBM68" s="8"/>
      <c r="TBN68" s="8"/>
      <c r="TBO68" s="8"/>
      <c r="TBP68" s="8"/>
      <c r="TBQ68" s="8"/>
      <c r="TBR68" s="8"/>
      <c r="TBS68" s="8"/>
      <c r="TBT68" s="8"/>
      <c r="TBU68" s="8"/>
      <c r="TBV68" s="8"/>
      <c r="TBW68" s="8"/>
      <c r="TBX68" s="8"/>
      <c r="TBY68" s="8"/>
      <c r="TBZ68" s="8"/>
      <c r="TCA68" s="8"/>
      <c r="TCB68" s="8"/>
      <c r="TCC68" s="8"/>
      <c r="TCD68" s="8"/>
      <c r="TCE68" s="8"/>
      <c r="TCF68" s="8"/>
      <c r="TCG68" s="8"/>
      <c r="TCH68" s="8"/>
      <c r="TCI68" s="8"/>
      <c r="TCJ68" s="8"/>
      <c r="TCK68" s="8"/>
      <c r="TCL68" s="8"/>
      <c r="TCM68" s="8"/>
      <c r="TCN68" s="8"/>
      <c r="TCO68" s="8"/>
      <c r="TCP68" s="8"/>
      <c r="TCQ68" s="8"/>
      <c r="TCR68" s="8"/>
      <c r="TCS68" s="8"/>
      <c r="TCT68" s="8"/>
      <c r="TCU68" s="8"/>
      <c r="TCV68" s="8"/>
      <c r="TCW68" s="8"/>
      <c r="TCX68" s="8"/>
      <c r="TCY68" s="8"/>
      <c r="TCZ68" s="8"/>
      <c r="TDA68" s="8"/>
      <c r="TDB68" s="8"/>
      <c r="TDC68" s="8"/>
      <c r="TDD68" s="8"/>
      <c r="TDE68" s="8"/>
      <c r="TDF68" s="8"/>
      <c r="TDG68" s="8"/>
      <c r="TDH68" s="8"/>
      <c r="TDI68" s="8"/>
      <c r="TDJ68" s="8"/>
      <c r="TDK68" s="8"/>
      <c r="TDL68" s="8"/>
      <c r="TDM68" s="8"/>
      <c r="TDN68" s="8"/>
      <c r="TDO68" s="8"/>
      <c r="TDP68" s="8"/>
      <c r="TDQ68" s="8"/>
      <c r="TDR68" s="8"/>
      <c r="TDS68" s="8"/>
      <c r="TDT68" s="8"/>
      <c r="TDU68" s="8"/>
      <c r="TDV68" s="8"/>
      <c r="TDW68" s="8"/>
      <c r="TDX68" s="8"/>
      <c r="TDY68" s="8"/>
      <c r="TDZ68" s="8"/>
      <c r="TEA68" s="8"/>
      <c r="TEB68" s="8"/>
      <c r="TEC68" s="8"/>
      <c r="TED68" s="8"/>
      <c r="TEE68" s="8"/>
      <c r="TEF68" s="8"/>
      <c r="TEG68" s="8"/>
      <c r="TEH68" s="8"/>
      <c r="TEI68" s="8"/>
      <c r="TEJ68" s="8"/>
      <c r="TEK68" s="8"/>
      <c r="TEL68" s="8"/>
      <c r="TEM68" s="8"/>
      <c r="TEN68" s="8"/>
      <c r="TEO68" s="8"/>
      <c r="TEP68" s="8"/>
      <c r="TEQ68" s="8"/>
      <c r="TER68" s="8"/>
      <c r="TES68" s="8"/>
      <c r="TET68" s="8"/>
      <c r="TEU68" s="8"/>
      <c r="TEV68" s="8"/>
      <c r="TEW68" s="8"/>
      <c r="TEX68" s="8"/>
      <c r="TEY68" s="8"/>
      <c r="TEZ68" s="8"/>
      <c r="TFA68" s="8"/>
      <c r="TFB68" s="8"/>
      <c r="TFC68" s="8"/>
      <c r="TFD68" s="8"/>
      <c r="TFE68" s="8"/>
      <c r="TFF68" s="8"/>
      <c r="TFG68" s="8"/>
      <c r="TFH68" s="8"/>
      <c r="TFI68" s="8"/>
      <c r="TFJ68" s="8"/>
      <c r="TFK68" s="8"/>
      <c r="TFL68" s="8"/>
      <c r="TFM68" s="8"/>
      <c r="TFN68" s="8"/>
      <c r="TFO68" s="8"/>
      <c r="TFP68" s="8"/>
      <c r="TFQ68" s="8"/>
      <c r="TFR68" s="8"/>
      <c r="TFS68" s="8"/>
      <c r="TFT68" s="8"/>
      <c r="TFU68" s="8"/>
      <c r="TFV68" s="8"/>
      <c r="TFW68" s="8"/>
      <c r="TFX68" s="8"/>
      <c r="TFY68" s="8"/>
      <c r="TFZ68" s="8"/>
      <c r="TGA68" s="8"/>
      <c r="TGB68" s="8"/>
      <c r="TGC68" s="8"/>
      <c r="TGD68" s="8"/>
      <c r="TGE68" s="8"/>
      <c r="TGF68" s="8"/>
      <c r="TGG68" s="8"/>
      <c r="TGH68" s="8"/>
      <c r="TGI68" s="8"/>
      <c r="TGJ68" s="8"/>
      <c r="TGK68" s="8"/>
      <c r="TGL68" s="8"/>
      <c r="TGM68" s="8"/>
      <c r="TGN68" s="8"/>
      <c r="TGO68" s="8"/>
      <c r="TGP68" s="8"/>
      <c r="TGQ68" s="8"/>
      <c r="TGR68" s="8"/>
      <c r="TGS68" s="8"/>
      <c r="TGT68" s="8"/>
      <c r="TGU68" s="8"/>
      <c r="TGV68" s="8"/>
      <c r="TGW68" s="8"/>
      <c r="TGX68" s="8"/>
      <c r="TGY68" s="8"/>
      <c r="TGZ68" s="8"/>
      <c r="THA68" s="8"/>
      <c r="THB68" s="8"/>
      <c r="THC68" s="8"/>
      <c r="THD68" s="8"/>
      <c r="THE68" s="8"/>
      <c r="THF68" s="8"/>
      <c r="THG68" s="8"/>
      <c r="THH68" s="8"/>
      <c r="THI68" s="8"/>
      <c r="THJ68" s="8"/>
      <c r="THK68" s="8"/>
      <c r="THL68" s="8"/>
      <c r="THM68" s="8"/>
      <c r="THN68" s="8"/>
      <c r="THO68" s="8"/>
      <c r="THP68" s="8"/>
      <c r="THQ68" s="8"/>
      <c r="THR68" s="8"/>
      <c r="THS68" s="8"/>
      <c r="THT68" s="8"/>
      <c r="THU68" s="8"/>
      <c r="THV68" s="8"/>
      <c r="THW68" s="8"/>
      <c r="THX68" s="8"/>
      <c r="THY68" s="8"/>
      <c r="THZ68" s="8"/>
      <c r="TIA68" s="8"/>
      <c r="TIB68" s="8"/>
      <c r="TIC68" s="8"/>
      <c r="TID68" s="8"/>
      <c r="TIE68" s="8"/>
      <c r="TIF68" s="8"/>
      <c r="TIG68" s="8"/>
      <c r="TIH68" s="8"/>
      <c r="TII68" s="8"/>
      <c r="TIJ68" s="8"/>
      <c r="TIK68" s="8"/>
      <c r="TIL68" s="8"/>
      <c r="TIM68" s="8"/>
      <c r="TIN68" s="8"/>
      <c r="TIO68" s="8"/>
      <c r="TIP68" s="8"/>
      <c r="TIQ68" s="8"/>
      <c r="TIR68" s="8"/>
      <c r="TIS68" s="8"/>
      <c r="TIT68" s="8"/>
      <c r="TIU68" s="8"/>
      <c r="TIV68" s="8"/>
      <c r="TIW68" s="8"/>
      <c r="TIX68" s="8"/>
      <c r="TIY68" s="8"/>
      <c r="TIZ68" s="8"/>
      <c r="TJA68" s="8"/>
      <c r="TJB68" s="8"/>
      <c r="TJC68" s="8"/>
      <c r="TJD68" s="8"/>
      <c r="TJE68" s="8"/>
      <c r="TJF68" s="8"/>
      <c r="TJG68" s="8"/>
      <c r="TJH68" s="8"/>
      <c r="TJI68" s="8"/>
      <c r="TJJ68" s="8"/>
      <c r="TJK68" s="8"/>
      <c r="TJL68" s="8"/>
      <c r="TJM68" s="8"/>
      <c r="TJN68" s="8"/>
      <c r="TJO68" s="8"/>
      <c r="TJP68" s="8"/>
      <c r="TJQ68" s="8"/>
      <c r="TJR68" s="8"/>
      <c r="TJS68" s="8"/>
      <c r="TJT68" s="8"/>
      <c r="TJU68" s="8"/>
      <c r="TJV68" s="8"/>
      <c r="TJW68" s="8"/>
      <c r="TJX68" s="8"/>
      <c r="TJY68" s="8"/>
      <c r="TJZ68" s="8"/>
      <c r="TKA68" s="8"/>
      <c r="TKB68" s="8"/>
      <c r="TKC68" s="8"/>
      <c r="TKD68" s="8"/>
      <c r="TKE68" s="8"/>
      <c r="TKF68" s="8"/>
      <c r="TKG68" s="8"/>
      <c r="TKH68" s="8"/>
      <c r="TKI68" s="8"/>
      <c r="TKJ68" s="8"/>
      <c r="TKK68" s="8"/>
      <c r="TKL68" s="8"/>
      <c r="TKM68" s="8"/>
      <c r="TKN68" s="8"/>
      <c r="TKO68" s="8"/>
      <c r="TKP68" s="8"/>
      <c r="TKQ68" s="8"/>
      <c r="TKR68" s="8"/>
      <c r="TKS68" s="8"/>
      <c r="TKT68" s="8"/>
      <c r="TKU68" s="8"/>
      <c r="TKV68" s="8"/>
      <c r="TKW68" s="8"/>
      <c r="TKX68" s="8"/>
      <c r="TKY68" s="8"/>
      <c r="TKZ68" s="8"/>
      <c r="TLA68" s="8"/>
      <c r="TLB68" s="8"/>
      <c r="TLC68" s="8"/>
      <c r="TLD68" s="8"/>
      <c r="TLE68" s="8"/>
      <c r="TLF68" s="8"/>
      <c r="TLG68" s="8"/>
      <c r="TLH68" s="8"/>
      <c r="TLI68" s="8"/>
      <c r="TLJ68" s="8"/>
      <c r="TLK68" s="8"/>
      <c r="TLL68" s="8"/>
      <c r="TLM68" s="8"/>
      <c r="TLN68" s="8"/>
      <c r="TLO68" s="8"/>
      <c r="TLP68" s="8"/>
      <c r="TLQ68" s="8"/>
      <c r="TLR68" s="8"/>
      <c r="TLS68" s="8"/>
      <c r="TLT68" s="8"/>
      <c r="TLU68" s="8"/>
      <c r="TLV68" s="8"/>
      <c r="TLW68" s="8"/>
      <c r="TLX68" s="8"/>
      <c r="TLY68" s="8"/>
      <c r="TLZ68" s="8"/>
      <c r="TMA68" s="8"/>
      <c r="TMB68" s="8"/>
      <c r="TMC68" s="8"/>
      <c r="TMD68" s="8"/>
      <c r="TME68" s="8"/>
      <c r="TMF68" s="8"/>
      <c r="TMG68" s="8"/>
      <c r="TMH68" s="8"/>
      <c r="TMI68" s="8"/>
      <c r="TMJ68" s="8"/>
      <c r="TMK68" s="8"/>
      <c r="TML68" s="8"/>
      <c r="TMM68" s="8"/>
      <c r="TMN68" s="8"/>
      <c r="TMO68" s="8"/>
      <c r="TMP68" s="8"/>
      <c r="TMQ68" s="8"/>
      <c r="TMR68" s="8"/>
      <c r="TMS68" s="8"/>
      <c r="TMT68" s="8"/>
      <c r="TMU68" s="8"/>
      <c r="TMV68" s="8"/>
      <c r="TMW68" s="8"/>
      <c r="TMX68" s="8"/>
      <c r="TMY68" s="8"/>
      <c r="TMZ68" s="8"/>
      <c r="TNA68" s="8"/>
      <c r="TNB68" s="8"/>
      <c r="TNC68" s="8"/>
      <c r="TND68" s="8"/>
      <c r="TNE68" s="8"/>
      <c r="TNF68" s="8"/>
      <c r="TNG68" s="8"/>
      <c r="TNH68" s="8"/>
      <c r="TNI68" s="8"/>
      <c r="TNJ68" s="8"/>
      <c r="TNK68" s="8"/>
      <c r="TNL68" s="8"/>
      <c r="TNM68" s="8"/>
      <c r="TNN68" s="8"/>
      <c r="TNO68" s="8"/>
      <c r="TNP68" s="8"/>
      <c r="TNQ68" s="8"/>
      <c r="TNR68" s="8"/>
      <c r="TNS68" s="8"/>
      <c r="TNT68" s="8"/>
      <c r="TNU68" s="8"/>
      <c r="TNV68" s="8"/>
      <c r="TNW68" s="8"/>
      <c r="TNX68" s="8"/>
      <c r="TNY68" s="8"/>
      <c r="TNZ68" s="8"/>
      <c r="TOA68" s="8"/>
      <c r="TOB68" s="8"/>
      <c r="TOC68" s="8"/>
      <c r="TOD68" s="8"/>
      <c r="TOE68" s="8"/>
      <c r="TOF68" s="8"/>
      <c r="TOG68" s="8"/>
      <c r="TOH68" s="8"/>
      <c r="TOI68" s="8"/>
      <c r="TOJ68" s="8"/>
      <c r="TOK68" s="8"/>
      <c r="TOL68" s="8"/>
      <c r="TOM68" s="8"/>
      <c r="TON68" s="8"/>
      <c r="TOO68" s="8"/>
      <c r="TOP68" s="8"/>
      <c r="TOQ68" s="8"/>
      <c r="TOR68" s="8"/>
      <c r="TOS68" s="8"/>
      <c r="TOT68" s="8"/>
      <c r="TOU68" s="8"/>
      <c r="TOV68" s="8"/>
      <c r="TOW68" s="8"/>
      <c r="TOX68" s="8"/>
      <c r="TOY68" s="8"/>
      <c r="TOZ68" s="8"/>
      <c r="TPA68" s="8"/>
      <c r="TPB68" s="8"/>
      <c r="TPC68" s="8"/>
      <c r="TPD68" s="8"/>
      <c r="TPE68" s="8"/>
      <c r="TPF68" s="8"/>
      <c r="TPG68" s="8"/>
      <c r="TPH68" s="8"/>
      <c r="TPI68" s="8"/>
      <c r="TPJ68" s="8"/>
      <c r="TPK68" s="8"/>
      <c r="TPL68" s="8"/>
      <c r="TPM68" s="8"/>
      <c r="TPN68" s="8"/>
      <c r="TPO68" s="8"/>
      <c r="TPP68" s="8"/>
      <c r="TPQ68" s="8"/>
      <c r="TPR68" s="8"/>
      <c r="TPS68" s="8"/>
      <c r="TPT68" s="8"/>
      <c r="TPU68" s="8"/>
      <c r="TPV68" s="8"/>
      <c r="TPW68" s="8"/>
      <c r="TPX68" s="8"/>
      <c r="TPY68" s="8"/>
      <c r="TPZ68" s="8"/>
      <c r="TQA68" s="8"/>
      <c r="TQB68" s="8"/>
      <c r="TQC68" s="8"/>
      <c r="TQD68" s="8"/>
      <c r="TQE68" s="8"/>
      <c r="TQF68" s="8"/>
      <c r="TQG68" s="8"/>
      <c r="TQH68" s="8"/>
      <c r="TQI68" s="8"/>
      <c r="TQJ68" s="8"/>
      <c r="TQK68" s="8"/>
      <c r="TQL68" s="8"/>
      <c r="TQM68" s="8"/>
      <c r="TQN68" s="8"/>
      <c r="TQO68" s="8"/>
      <c r="TQP68" s="8"/>
      <c r="TQQ68" s="8"/>
      <c r="TQR68" s="8"/>
      <c r="TQS68" s="8"/>
      <c r="TQT68" s="8"/>
      <c r="TQU68" s="8"/>
      <c r="TQV68" s="8"/>
      <c r="TQW68" s="8"/>
      <c r="TQX68" s="8"/>
      <c r="TQY68" s="8"/>
      <c r="TQZ68" s="8"/>
      <c r="TRA68" s="8"/>
      <c r="TRB68" s="8"/>
      <c r="TRC68" s="8"/>
      <c r="TRD68" s="8"/>
      <c r="TRE68" s="8"/>
      <c r="TRF68" s="8"/>
      <c r="TRG68" s="8"/>
      <c r="TRH68" s="8"/>
      <c r="TRI68" s="8"/>
      <c r="TRJ68" s="8"/>
      <c r="TRK68" s="8"/>
      <c r="TRL68" s="8"/>
      <c r="TRM68" s="8"/>
      <c r="TRN68" s="8"/>
      <c r="TRO68" s="8"/>
      <c r="TRP68" s="8"/>
      <c r="TRQ68" s="8"/>
      <c r="TRR68" s="8"/>
      <c r="TRS68" s="8"/>
      <c r="TRT68" s="8"/>
      <c r="TRU68" s="8"/>
      <c r="TRV68" s="8"/>
      <c r="TRW68" s="8"/>
      <c r="TRX68" s="8"/>
      <c r="TRY68" s="8"/>
      <c r="TRZ68" s="8"/>
      <c r="TSA68" s="8"/>
      <c r="TSB68" s="8"/>
      <c r="TSC68" s="8"/>
      <c r="TSD68" s="8"/>
      <c r="TSE68" s="8"/>
      <c r="TSF68" s="8"/>
      <c r="TSG68" s="8"/>
      <c r="TSH68" s="8"/>
      <c r="TSI68" s="8"/>
      <c r="TSJ68" s="8"/>
      <c r="TSK68" s="8"/>
      <c r="TSL68" s="8"/>
      <c r="TSM68" s="8"/>
      <c r="TSN68" s="8"/>
      <c r="TSO68" s="8"/>
      <c r="TSP68" s="8"/>
      <c r="TSQ68" s="8"/>
      <c r="TSR68" s="8"/>
      <c r="TSS68" s="8"/>
      <c r="TST68" s="8"/>
      <c r="TSU68" s="8"/>
      <c r="TSV68" s="8"/>
      <c r="TSW68" s="8"/>
      <c r="TSX68" s="8"/>
      <c r="TSY68" s="8"/>
      <c r="TSZ68" s="8"/>
      <c r="TTA68" s="8"/>
      <c r="TTB68" s="8"/>
      <c r="TTC68" s="8"/>
      <c r="TTD68" s="8"/>
      <c r="TTE68" s="8"/>
      <c r="TTF68" s="8"/>
      <c r="TTG68" s="8"/>
      <c r="TTH68" s="8"/>
      <c r="TTI68" s="8"/>
      <c r="TTJ68" s="8"/>
      <c r="TTK68" s="8"/>
      <c r="TTL68" s="8"/>
      <c r="TTM68" s="8"/>
      <c r="TTN68" s="8"/>
      <c r="TTO68" s="8"/>
      <c r="TTP68" s="8"/>
      <c r="TTQ68" s="8"/>
      <c r="TTR68" s="8"/>
      <c r="TTS68" s="8"/>
      <c r="TTT68" s="8"/>
      <c r="TTU68" s="8"/>
      <c r="TTV68" s="8"/>
      <c r="TTW68" s="8"/>
      <c r="TTX68" s="8"/>
      <c r="TTY68" s="8"/>
      <c r="TTZ68" s="8"/>
      <c r="TUA68" s="8"/>
      <c r="TUB68" s="8"/>
      <c r="TUC68" s="8"/>
      <c r="TUD68" s="8"/>
      <c r="TUE68" s="8"/>
      <c r="TUF68" s="8"/>
      <c r="TUG68" s="8"/>
      <c r="TUH68" s="8"/>
      <c r="TUI68" s="8"/>
      <c r="TUJ68" s="8"/>
      <c r="TUK68" s="8"/>
      <c r="TUL68" s="8"/>
      <c r="TUM68" s="8"/>
      <c r="TUN68" s="8"/>
      <c r="TUO68" s="8"/>
      <c r="TUP68" s="8"/>
      <c r="TUQ68" s="8"/>
      <c r="TUR68" s="8"/>
      <c r="TUS68" s="8"/>
      <c r="TUT68" s="8"/>
      <c r="TUU68" s="8"/>
      <c r="TUV68" s="8"/>
      <c r="TUW68" s="8"/>
      <c r="TUX68" s="8"/>
      <c r="TUY68" s="8"/>
      <c r="TUZ68" s="8"/>
      <c r="TVA68" s="8"/>
      <c r="TVB68" s="8"/>
      <c r="TVC68" s="8"/>
      <c r="TVD68" s="8"/>
      <c r="TVE68" s="8"/>
      <c r="TVF68" s="8"/>
      <c r="TVG68" s="8"/>
      <c r="TVH68" s="8"/>
      <c r="TVI68" s="8"/>
      <c r="TVJ68" s="8"/>
      <c r="TVK68" s="8"/>
      <c r="TVL68" s="8"/>
      <c r="TVM68" s="8"/>
      <c r="TVN68" s="8"/>
      <c r="TVO68" s="8"/>
      <c r="TVP68" s="8"/>
      <c r="TVQ68" s="8"/>
      <c r="TVR68" s="8"/>
      <c r="TVS68" s="8"/>
      <c r="TVT68" s="8"/>
      <c r="TVU68" s="8"/>
      <c r="TVV68" s="8"/>
      <c r="TVW68" s="8"/>
      <c r="TVX68" s="8"/>
      <c r="TVY68" s="8"/>
      <c r="TVZ68" s="8"/>
      <c r="TWA68" s="8"/>
      <c r="TWB68" s="8"/>
      <c r="TWC68" s="8"/>
      <c r="TWD68" s="8"/>
      <c r="TWE68" s="8"/>
      <c r="TWF68" s="8"/>
      <c r="TWG68" s="8"/>
      <c r="TWH68" s="8"/>
      <c r="TWI68" s="8"/>
      <c r="TWJ68" s="8"/>
      <c r="TWK68" s="8"/>
      <c r="TWL68" s="8"/>
      <c r="TWM68" s="8"/>
      <c r="TWN68" s="8"/>
      <c r="TWO68" s="8"/>
      <c r="TWP68" s="8"/>
      <c r="TWQ68" s="8"/>
      <c r="TWR68" s="8"/>
      <c r="TWS68" s="8"/>
      <c r="TWT68" s="8"/>
      <c r="TWU68" s="8"/>
      <c r="TWV68" s="8"/>
      <c r="TWW68" s="8"/>
      <c r="TWX68" s="8"/>
      <c r="TWY68" s="8"/>
      <c r="TWZ68" s="8"/>
      <c r="TXA68" s="8"/>
      <c r="TXB68" s="8"/>
      <c r="TXC68" s="8"/>
      <c r="TXD68" s="8"/>
      <c r="TXE68" s="8"/>
      <c r="TXF68" s="8"/>
      <c r="TXG68" s="8"/>
      <c r="TXH68" s="8"/>
      <c r="TXI68" s="8"/>
      <c r="TXJ68" s="8"/>
      <c r="TXK68" s="8"/>
      <c r="TXL68" s="8"/>
      <c r="TXM68" s="8"/>
      <c r="TXN68" s="8"/>
      <c r="TXO68" s="8"/>
      <c r="TXP68" s="8"/>
      <c r="TXQ68" s="8"/>
      <c r="TXR68" s="8"/>
      <c r="TXS68" s="8"/>
      <c r="TXT68" s="8"/>
      <c r="TXU68" s="8"/>
      <c r="TXV68" s="8"/>
      <c r="TXW68" s="8"/>
      <c r="TXX68" s="8"/>
      <c r="TXY68" s="8"/>
      <c r="TXZ68" s="8"/>
      <c r="TYA68" s="8"/>
      <c r="TYB68" s="8"/>
      <c r="TYC68" s="8"/>
      <c r="TYD68" s="8"/>
      <c r="TYE68" s="8"/>
      <c r="TYF68" s="8"/>
      <c r="TYG68" s="8"/>
      <c r="TYH68" s="8"/>
      <c r="TYI68" s="8"/>
      <c r="TYJ68" s="8"/>
      <c r="TYK68" s="8"/>
      <c r="TYL68" s="8"/>
      <c r="TYM68" s="8"/>
      <c r="TYN68" s="8"/>
      <c r="TYO68" s="8"/>
      <c r="TYP68" s="8"/>
      <c r="TYQ68" s="8"/>
      <c r="TYR68" s="8"/>
      <c r="TYS68" s="8"/>
      <c r="TYT68" s="8"/>
      <c r="TYU68" s="8"/>
      <c r="TYV68" s="8"/>
      <c r="TYW68" s="8"/>
      <c r="TYX68" s="8"/>
      <c r="TYY68" s="8"/>
      <c r="TYZ68" s="8"/>
      <c r="TZA68" s="8"/>
      <c r="TZB68" s="8"/>
      <c r="TZC68" s="8"/>
      <c r="TZD68" s="8"/>
      <c r="TZE68" s="8"/>
      <c r="TZF68" s="8"/>
      <c r="TZG68" s="8"/>
      <c r="TZH68" s="8"/>
      <c r="TZI68" s="8"/>
      <c r="TZJ68" s="8"/>
      <c r="TZK68" s="8"/>
      <c r="TZL68" s="8"/>
      <c r="TZM68" s="8"/>
      <c r="TZN68" s="8"/>
      <c r="TZO68" s="8"/>
      <c r="TZP68" s="8"/>
      <c r="TZQ68" s="8"/>
      <c r="TZR68" s="8"/>
      <c r="TZS68" s="8"/>
      <c r="TZT68" s="8"/>
      <c r="TZU68" s="8"/>
      <c r="TZV68" s="8"/>
      <c r="TZW68" s="8"/>
      <c r="TZX68" s="8"/>
      <c r="TZY68" s="8"/>
      <c r="TZZ68" s="8"/>
      <c r="UAA68" s="8"/>
      <c r="UAB68" s="8"/>
      <c r="UAC68" s="8"/>
      <c r="UAD68" s="8"/>
      <c r="UAE68" s="8"/>
      <c r="UAF68" s="8"/>
      <c r="UAG68" s="8"/>
      <c r="UAH68" s="8"/>
      <c r="UAI68" s="8"/>
      <c r="UAJ68" s="8"/>
      <c r="UAK68" s="8"/>
      <c r="UAL68" s="8"/>
      <c r="UAM68" s="8"/>
      <c r="UAN68" s="8"/>
      <c r="UAO68" s="8"/>
      <c r="UAP68" s="8"/>
      <c r="UAQ68" s="8"/>
      <c r="UAR68" s="8"/>
      <c r="UAS68" s="8"/>
      <c r="UAT68" s="8"/>
      <c r="UAU68" s="8"/>
      <c r="UAV68" s="8"/>
      <c r="UAW68" s="8"/>
      <c r="UAX68" s="8"/>
      <c r="UAY68" s="8"/>
      <c r="UAZ68" s="8"/>
      <c r="UBA68" s="8"/>
      <c r="UBB68" s="8"/>
      <c r="UBC68" s="8"/>
      <c r="UBD68" s="8"/>
      <c r="UBE68" s="8"/>
      <c r="UBF68" s="8"/>
      <c r="UBG68" s="8"/>
      <c r="UBH68" s="8"/>
      <c r="UBI68" s="8"/>
      <c r="UBJ68" s="8"/>
      <c r="UBK68" s="8"/>
      <c r="UBL68" s="8"/>
      <c r="UBM68" s="8"/>
      <c r="UBN68" s="8"/>
      <c r="UBO68" s="8"/>
      <c r="UBP68" s="8"/>
      <c r="UBQ68" s="8"/>
      <c r="UBR68" s="8"/>
      <c r="UBS68" s="8"/>
      <c r="UBT68" s="8"/>
      <c r="UBU68" s="8"/>
      <c r="UBV68" s="8"/>
      <c r="UBW68" s="8"/>
      <c r="UBX68" s="8"/>
      <c r="UBY68" s="8"/>
      <c r="UBZ68" s="8"/>
      <c r="UCA68" s="8"/>
      <c r="UCB68" s="8"/>
      <c r="UCC68" s="8"/>
      <c r="UCD68" s="8"/>
      <c r="UCE68" s="8"/>
      <c r="UCF68" s="8"/>
      <c r="UCG68" s="8"/>
      <c r="UCH68" s="8"/>
      <c r="UCI68" s="8"/>
      <c r="UCJ68" s="8"/>
      <c r="UCK68" s="8"/>
      <c r="UCL68" s="8"/>
      <c r="UCM68" s="8"/>
      <c r="UCN68" s="8"/>
      <c r="UCO68" s="8"/>
      <c r="UCP68" s="8"/>
      <c r="UCQ68" s="8"/>
      <c r="UCR68" s="8"/>
      <c r="UCS68" s="8"/>
      <c r="UCT68" s="8"/>
      <c r="UCU68" s="8"/>
      <c r="UCV68" s="8"/>
      <c r="UCW68" s="8"/>
      <c r="UCX68" s="8"/>
      <c r="UCY68" s="8"/>
      <c r="UCZ68" s="8"/>
      <c r="UDA68" s="8"/>
      <c r="UDB68" s="8"/>
      <c r="UDC68" s="8"/>
      <c r="UDD68" s="8"/>
      <c r="UDE68" s="8"/>
      <c r="UDF68" s="8"/>
      <c r="UDG68" s="8"/>
      <c r="UDH68" s="8"/>
      <c r="UDI68" s="8"/>
      <c r="UDJ68" s="8"/>
      <c r="UDK68" s="8"/>
      <c r="UDL68" s="8"/>
      <c r="UDM68" s="8"/>
      <c r="UDN68" s="8"/>
      <c r="UDO68" s="8"/>
      <c r="UDP68" s="8"/>
      <c r="UDQ68" s="8"/>
      <c r="UDR68" s="8"/>
      <c r="UDS68" s="8"/>
      <c r="UDT68" s="8"/>
      <c r="UDU68" s="8"/>
      <c r="UDV68" s="8"/>
      <c r="UDW68" s="8"/>
      <c r="UDX68" s="8"/>
      <c r="UDY68" s="8"/>
      <c r="UDZ68" s="8"/>
      <c r="UEA68" s="8"/>
      <c r="UEB68" s="8"/>
      <c r="UEC68" s="8"/>
      <c r="UED68" s="8"/>
      <c r="UEE68" s="8"/>
      <c r="UEF68" s="8"/>
      <c r="UEG68" s="8"/>
      <c r="UEH68" s="8"/>
      <c r="UEI68" s="8"/>
      <c r="UEJ68" s="8"/>
      <c r="UEK68" s="8"/>
      <c r="UEL68" s="8"/>
      <c r="UEM68" s="8"/>
      <c r="UEN68" s="8"/>
      <c r="UEO68" s="8"/>
      <c r="UEP68" s="8"/>
      <c r="UEQ68" s="8"/>
      <c r="UER68" s="8"/>
      <c r="UES68" s="8"/>
      <c r="UET68" s="8"/>
      <c r="UEU68" s="8"/>
      <c r="UEV68" s="8"/>
      <c r="UEW68" s="8"/>
      <c r="UEX68" s="8"/>
      <c r="UEY68" s="8"/>
      <c r="UEZ68" s="8"/>
      <c r="UFA68" s="8"/>
      <c r="UFB68" s="8"/>
      <c r="UFC68" s="8"/>
      <c r="UFD68" s="8"/>
      <c r="UFE68" s="8"/>
      <c r="UFF68" s="8"/>
      <c r="UFG68" s="8"/>
      <c r="UFH68" s="8"/>
      <c r="UFI68" s="8"/>
      <c r="UFJ68" s="8"/>
      <c r="UFK68" s="8"/>
      <c r="UFL68" s="8"/>
      <c r="UFM68" s="8"/>
      <c r="UFN68" s="8"/>
      <c r="UFO68" s="8"/>
      <c r="UFP68" s="8"/>
      <c r="UFQ68" s="8"/>
      <c r="UFR68" s="8"/>
      <c r="UFS68" s="8"/>
      <c r="UFT68" s="8"/>
      <c r="UFU68" s="8"/>
      <c r="UFV68" s="8"/>
      <c r="UFW68" s="8"/>
      <c r="UFX68" s="8"/>
      <c r="UFY68" s="8"/>
      <c r="UFZ68" s="8"/>
      <c r="UGA68" s="8"/>
      <c r="UGB68" s="8"/>
      <c r="UGC68" s="8"/>
      <c r="UGD68" s="8"/>
      <c r="UGE68" s="8"/>
      <c r="UGF68" s="8"/>
      <c r="UGG68" s="8"/>
      <c r="UGH68" s="8"/>
      <c r="UGI68" s="8"/>
      <c r="UGJ68" s="8"/>
      <c r="UGK68" s="8"/>
      <c r="UGL68" s="8"/>
      <c r="UGM68" s="8"/>
      <c r="UGN68" s="8"/>
      <c r="UGO68" s="8"/>
      <c r="UGP68" s="8"/>
      <c r="UGQ68" s="8"/>
      <c r="UGR68" s="8"/>
      <c r="UGS68" s="8"/>
      <c r="UGT68" s="8"/>
      <c r="UGU68" s="8"/>
      <c r="UGV68" s="8"/>
      <c r="UGW68" s="8"/>
      <c r="UGX68" s="8"/>
      <c r="UGY68" s="8"/>
      <c r="UGZ68" s="8"/>
      <c r="UHA68" s="8"/>
      <c r="UHB68" s="8"/>
      <c r="UHC68" s="8"/>
      <c r="UHD68" s="8"/>
      <c r="UHE68" s="8"/>
      <c r="UHF68" s="8"/>
      <c r="UHG68" s="8"/>
      <c r="UHH68" s="8"/>
      <c r="UHI68" s="8"/>
      <c r="UHJ68" s="8"/>
      <c r="UHK68" s="8"/>
      <c r="UHL68" s="8"/>
      <c r="UHM68" s="8"/>
      <c r="UHN68" s="8"/>
      <c r="UHO68" s="8"/>
      <c r="UHP68" s="8"/>
      <c r="UHQ68" s="8"/>
      <c r="UHR68" s="8"/>
      <c r="UHS68" s="8"/>
      <c r="UHT68" s="8"/>
      <c r="UHU68" s="8"/>
      <c r="UHV68" s="8"/>
      <c r="UHW68" s="8"/>
      <c r="UHX68" s="8"/>
      <c r="UHY68" s="8"/>
      <c r="UHZ68" s="8"/>
      <c r="UIA68" s="8"/>
      <c r="UIB68" s="8"/>
      <c r="UIC68" s="8"/>
      <c r="UID68" s="8"/>
      <c r="UIE68" s="8"/>
      <c r="UIF68" s="8"/>
      <c r="UIG68" s="8"/>
      <c r="UIH68" s="8"/>
      <c r="UII68" s="8"/>
      <c r="UIJ68" s="8"/>
      <c r="UIK68" s="8"/>
      <c r="UIL68" s="8"/>
      <c r="UIM68" s="8"/>
      <c r="UIN68" s="8"/>
      <c r="UIO68" s="8"/>
      <c r="UIP68" s="8"/>
      <c r="UIQ68" s="8"/>
      <c r="UIR68" s="8"/>
      <c r="UIS68" s="8"/>
      <c r="UIT68" s="8"/>
      <c r="UIU68" s="8"/>
      <c r="UIV68" s="8"/>
      <c r="UIW68" s="8"/>
      <c r="UIX68" s="8"/>
      <c r="UIY68" s="8"/>
      <c r="UIZ68" s="8"/>
      <c r="UJA68" s="8"/>
      <c r="UJB68" s="8"/>
      <c r="UJC68" s="8"/>
      <c r="UJD68" s="8"/>
      <c r="UJE68" s="8"/>
      <c r="UJF68" s="8"/>
      <c r="UJG68" s="8"/>
      <c r="UJH68" s="8"/>
      <c r="UJI68" s="8"/>
      <c r="UJJ68" s="8"/>
      <c r="UJK68" s="8"/>
      <c r="UJL68" s="8"/>
      <c r="UJM68" s="8"/>
      <c r="UJN68" s="8"/>
      <c r="UJO68" s="8"/>
      <c r="UJP68" s="8"/>
      <c r="UJQ68" s="8"/>
      <c r="UJR68" s="8"/>
      <c r="UJS68" s="8"/>
      <c r="UJT68" s="8"/>
      <c r="UJU68" s="8"/>
      <c r="UJV68" s="8"/>
      <c r="UJW68" s="8"/>
      <c r="UJX68" s="8"/>
      <c r="UJY68" s="8"/>
      <c r="UJZ68" s="8"/>
      <c r="UKA68" s="8"/>
      <c r="UKB68" s="8"/>
      <c r="UKC68" s="8"/>
      <c r="UKD68" s="8"/>
      <c r="UKE68" s="8"/>
      <c r="UKF68" s="8"/>
      <c r="UKG68" s="8"/>
      <c r="UKH68" s="8"/>
      <c r="UKI68" s="8"/>
      <c r="UKJ68" s="8"/>
      <c r="UKK68" s="8"/>
      <c r="UKL68" s="8"/>
      <c r="UKM68" s="8"/>
      <c r="UKN68" s="8"/>
      <c r="UKO68" s="8"/>
      <c r="UKP68" s="8"/>
      <c r="UKQ68" s="8"/>
      <c r="UKR68" s="8"/>
      <c r="UKS68" s="8"/>
      <c r="UKT68" s="8"/>
      <c r="UKU68" s="8"/>
      <c r="UKV68" s="8"/>
      <c r="UKW68" s="8"/>
      <c r="UKX68" s="8"/>
      <c r="UKY68" s="8"/>
      <c r="UKZ68" s="8"/>
      <c r="ULA68" s="8"/>
      <c r="ULB68" s="8"/>
      <c r="ULC68" s="8"/>
      <c r="ULD68" s="8"/>
      <c r="ULE68" s="8"/>
      <c r="ULF68" s="8"/>
      <c r="ULG68" s="8"/>
      <c r="ULH68" s="8"/>
      <c r="ULI68" s="8"/>
      <c r="ULJ68" s="8"/>
      <c r="ULK68" s="8"/>
      <c r="ULL68" s="8"/>
      <c r="ULM68" s="8"/>
      <c r="ULN68" s="8"/>
      <c r="ULO68" s="8"/>
      <c r="ULP68" s="8"/>
      <c r="ULQ68" s="8"/>
      <c r="ULR68" s="8"/>
      <c r="ULS68" s="8"/>
      <c r="ULT68" s="8"/>
      <c r="ULU68" s="8"/>
      <c r="ULV68" s="8"/>
      <c r="ULW68" s="8"/>
      <c r="ULX68" s="8"/>
      <c r="ULY68" s="8"/>
      <c r="ULZ68" s="8"/>
      <c r="UMA68" s="8"/>
      <c r="UMB68" s="8"/>
      <c r="UMC68" s="8"/>
      <c r="UMD68" s="8"/>
      <c r="UME68" s="8"/>
      <c r="UMF68" s="8"/>
      <c r="UMG68" s="8"/>
      <c r="UMH68" s="8"/>
      <c r="UMI68" s="8"/>
      <c r="UMJ68" s="8"/>
      <c r="UMK68" s="8"/>
      <c r="UML68" s="8"/>
      <c r="UMM68" s="8"/>
      <c r="UMN68" s="8"/>
      <c r="UMO68" s="8"/>
      <c r="UMP68" s="8"/>
      <c r="UMQ68" s="8"/>
      <c r="UMR68" s="8"/>
      <c r="UMS68" s="8"/>
      <c r="UMT68" s="8"/>
      <c r="UMU68" s="8"/>
      <c r="UMV68" s="8"/>
      <c r="UMW68" s="8"/>
      <c r="UMX68" s="8"/>
      <c r="UMY68" s="8"/>
      <c r="UMZ68" s="8"/>
      <c r="UNA68" s="8"/>
      <c r="UNB68" s="8"/>
      <c r="UNC68" s="8"/>
      <c r="UND68" s="8"/>
      <c r="UNE68" s="8"/>
      <c r="UNF68" s="8"/>
      <c r="UNG68" s="8"/>
      <c r="UNH68" s="8"/>
      <c r="UNI68" s="8"/>
      <c r="UNJ68" s="8"/>
      <c r="UNK68" s="8"/>
      <c r="UNL68" s="8"/>
      <c r="UNM68" s="8"/>
      <c r="UNN68" s="8"/>
      <c r="UNO68" s="8"/>
      <c r="UNP68" s="8"/>
      <c r="UNQ68" s="8"/>
      <c r="UNR68" s="8"/>
      <c r="UNS68" s="8"/>
      <c r="UNT68" s="8"/>
      <c r="UNU68" s="8"/>
      <c r="UNV68" s="8"/>
      <c r="UNW68" s="8"/>
      <c r="UNX68" s="8"/>
      <c r="UNY68" s="8"/>
      <c r="UNZ68" s="8"/>
      <c r="UOA68" s="8"/>
      <c r="UOB68" s="8"/>
      <c r="UOC68" s="8"/>
      <c r="UOD68" s="8"/>
      <c r="UOE68" s="8"/>
      <c r="UOF68" s="8"/>
      <c r="UOG68" s="8"/>
      <c r="UOH68" s="8"/>
      <c r="UOI68" s="8"/>
      <c r="UOJ68" s="8"/>
      <c r="UOK68" s="8"/>
      <c r="UOL68" s="8"/>
      <c r="UOM68" s="8"/>
      <c r="UON68" s="8"/>
      <c r="UOO68" s="8"/>
      <c r="UOP68" s="8"/>
      <c r="UOQ68" s="8"/>
      <c r="UOR68" s="8"/>
      <c r="UOS68" s="8"/>
      <c r="UOT68" s="8"/>
      <c r="UOU68" s="8"/>
      <c r="UOV68" s="8"/>
      <c r="UOW68" s="8"/>
      <c r="UOX68" s="8"/>
      <c r="UOY68" s="8"/>
      <c r="UOZ68" s="8"/>
      <c r="UPA68" s="8"/>
      <c r="UPB68" s="8"/>
      <c r="UPC68" s="8"/>
      <c r="UPD68" s="8"/>
      <c r="UPE68" s="8"/>
      <c r="UPF68" s="8"/>
      <c r="UPG68" s="8"/>
      <c r="UPH68" s="8"/>
      <c r="UPI68" s="8"/>
      <c r="UPJ68" s="8"/>
      <c r="UPK68" s="8"/>
      <c r="UPL68" s="8"/>
      <c r="UPM68" s="8"/>
      <c r="UPN68" s="8"/>
      <c r="UPO68" s="8"/>
      <c r="UPP68" s="8"/>
      <c r="UPQ68" s="8"/>
      <c r="UPR68" s="8"/>
      <c r="UPS68" s="8"/>
      <c r="UPT68" s="8"/>
      <c r="UPU68" s="8"/>
      <c r="UPV68" s="8"/>
      <c r="UPW68" s="8"/>
      <c r="UPX68" s="8"/>
      <c r="UPY68" s="8"/>
      <c r="UPZ68" s="8"/>
      <c r="UQA68" s="8"/>
      <c r="UQB68" s="8"/>
      <c r="UQC68" s="8"/>
      <c r="UQD68" s="8"/>
      <c r="UQE68" s="8"/>
      <c r="UQF68" s="8"/>
      <c r="UQG68" s="8"/>
      <c r="UQH68" s="8"/>
      <c r="UQI68" s="8"/>
      <c r="UQJ68" s="8"/>
      <c r="UQK68" s="8"/>
      <c r="UQL68" s="8"/>
      <c r="UQM68" s="8"/>
      <c r="UQN68" s="8"/>
      <c r="UQO68" s="8"/>
      <c r="UQP68" s="8"/>
      <c r="UQQ68" s="8"/>
      <c r="UQR68" s="8"/>
      <c r="UQS68" s="8"/>
      <c r="UQT68" s="8"/>
      <c r="UQU68" s="8"/>
      <c r="UQV68" s="8"/>
      <c r="UQW68" s="8"/>
      <c r="UQX68" s="8"/>
      <c r="UQY68" s="8"/>
      <c r="UQZ68" s="8"/>
      <c r="URA68" s="8"/>
      <c r="URB68" s="8"/>
      <c r="URC68" s="8"/>
      <c r="URD68" s="8"/>
      <c r="URE68" s="8"/>
      <c r="URF68" s="8"/>
      <c r="URG68" s="8"/>
      <c r="URH68" s="8"/>
      <c r="URI68" s="8"/>
      <c r="URJ68" s="8"/>
      <c r="URK68" s="8"/>
      <c r="URL68" s="8"/>
      <c r="URM68" s="8"/>
      <c r="URN68" s="8"/>
      <c r="URO68" s="8"/>
      <c r="URP68" s="8"/>
      <c r="URQ68" s="8"/>
      <c r="URR68" s="8"/>
      <c r="URS68" s="8"/>
      <c r="URT68" s="8"/>
      <c r="URU68" s="8"/>
      <c r="URV68" s="8"/>
      <c r="URW68" s="8"/>
      <c r="URX68" s="8"/>
      <c r="URY68" s="8"/>
      <c r="URZ68" s="8"/>
      <c r="USA68" s="8"/>
      <c r="USB68" s="8"/>
      <c r="USC68" s="8"/>
      <c r="USD68" s="8"/>
      <c r="USE68" s="8"/>
      <c r="USF68" s="8"/>
      <c r="USG68" s="8"/>
      <c r="USH68" s="8"/>
      <c r="USI68" s="8"/>
      <c r="USJ68" s="8"/>
      <c r="USK68" s="8"/>
      <c r="USL68" s="8"/>
      <c r="USM68" s="8"/>
      <c r="USN68" s="8"/>
      <c r="USO68" s="8"/>
      <c r="USP68" s="8"/>
      <c r="USQ68" s="8"/>
      <c r="USR68" s="8"/>
      <c r="USS68" s="8"/>
      <c r="UST68" s="8"/>
      <c r="USU68" s="8"/>
      <c r="USV68" s="8"/>
      <c r="USW68" s="8"/>
      <c r="USX68" s="8"/>
      <c r="USY68" s="8"/>
      <c r="USZ68" s="8"/>
      <c r="UTA68" s="8"/>
      <c r="UTB68" s="8"/>
      <c r="UTC68" s="8"/>
      <c r="UTD68" s="8"/>
      <c r="UTE68" s="8"/>
      <c r="UTF68" s="8"/>
      <c r="UTG68" s="8"/>
      <c r="UTH68" s="8"/>
      <c r="UTI68" s="8"/>
      <c r="UTJ68" s="8"/>
      <c r="UTK68" s="8"/>
      <c r="UTL68" s="8"/>
      <c r="UTM68" s="8"/>
      <c r="UTN68" s="8"/>
      <c r="UTO68" s="8"/>
      <c r="UTP68" s="8"/>
      <c r="UTQ68" s="8"/>
      <c r="UTR68" s="8"/>
      <c r="UTS68" s="8"/>
      <c r="UTT68" s="8"/>
      <c r="UTU68" s="8"/>
      <c r="UTV68" s="8"/>
      <c r="UTW68" s="8"/>
      <c r="UTX68" s="8"/>
      <c r="UTY68" s="8"/>
      <c r="UTZ68" s="8"/>
      <c r="UUA68" s="8"/>
      <c r="UUB68" s="8"/>
      <c r="UUC68" s="8"/>
      <c r="UUD68" s="8"/>
      <c r="UUE68" s="8"/>
      <c r="UUF68" s="8"/>
      <c r="UUG68" s="8"/>
      <c r="UUH68" s="8"/>
      <c r="UUI68" s="8"/>
      <c r="UUJ68" s="8"/>
      <c r="UUK68" s="8"/>
      <c r="UUL68" s="8"/>
      <c r="UUM68" s="8"/>
      <c r="UUN68" s="8"/>
      <c r="UUO68" s="8"/>
      <c r="UUP68" s="8"/>
      <c r="UUQ68" s="8"/>
      <c r="UUR68" s="8"/>
      <c r="UUS68" s="8"/>
      <c r="UUT68" s="8"/>
      <c r="UUU68" s="8"/>
      <c r="UUV68" s="8"/>
      <c r="UUW68" s="8"/>
      <c r="UUX68" s="8"/>
      <c r="UUY68" s="8"/>
      <c r="UUZ68" s="8"/>
      <c r="UVA68" s="8"/>
      <c r="UVB68" s="8"/>
      <c r="UVC68" s="8"/>
      <c r="UVD68" s="8"/>
      <c r="UVE68" s="8"/>
      <c r="UVF68" s="8"/>
      <c r="UVG68" s="8"/>
      <c r="UVH68" s="8"/>
      <c r="UVI68" s="8"/>
      <c r="UVJ68" s="8"/>
      <c r="UVK68" s="8"/>
      <c r="UVL68" s="8"/>
      <c r="UVM68" s="8"/>
      <c r="UVN68" s="8"/>
      <c r="UVO68" s="8"/>
      <c r="UVP68" s="8"/>
      <c r="UVQ68" s="8"/>
      <c r="UVR68" s="8"/>
      <c r="UVS68" s="8"/>
      <c r="UVT68" s="8"/>
      <c r="UVU68" s="8"/>
      <c r="UVV68" s="8"/>
      <c r="UVW68" s="8"/>
      <c r="UVX68" s="8"/>
      <c r="UVY68" s="8"/>
      <c r="UVZ68" s="8"/>
      <c r="UWA68" s="8"/>
      <c r="UWB68" s="8"/>
      <c r="UWC68" s="8"/>
      <c r="UWD68" s="8"/>
      <c r="UWE68" s="8"/>
      <c r="UWF68" s="8"/>
      <c r="UWG68" s="8"/>
      <c r="UWH68" s="8"/>
      <c r="UWI68" s="8"/>
      <c r="UWJ68" s="8"/>
      <c r="UWK68" s="8"/>
      <c r="UWL68" s="8"/>
      <c r="UWM68" s="8"/>
      <c r="UWN68" s="8"/>
      <c r="UWO68" s="8"/>
      <c r="UWP68" s="8"/>
      <c r="UWQ68" s="8"/>
      <c r="UWR68" s="8"/>
      <c r="UWS68" s="8"/>
      <c r="UWT68" s="8"/>
      <c r="UWU68" s="8"/>
      <c r="UWV68" s="8"/>
      <c r="UWW68" s="8"/>
      <c r="UWX68" s="8"/>
      <c r="UWY68" s="8"/>
      <c r="UWZ68" s="8"/>
      <c r="UXA68" s="8"/>
      <c r="UXB68" s="8"/>
      <c r="UXC68" s="8"/>
      <c r="UXD68" s="8"/>
      <c r="UXE68" s="8"/>
      <c r="UXF68" s="8"/>
      <c r="UXG68" s="8"/>
      <c r="UXH68" s="8"/>
      <c r="UXI68" s="8"/>
      <c r="UXJ68" s="8"/>
      <c r="UXK68" s="8"/>
      <c r="UXL68" s="8"/>
      <c r="UXM68" s="8"/>
      <c r="UXN68" s="8"/>
      <c r="UXO68" s="8"/>
      <c r="UXP68" s="8"/>
      <c r="UXQ68" s="8"/>
      <c r="UXR68" s="8"/>
      <c r="UXS68" s="8"/>
      <c r="UXT68" s="8"/>
      <c r="UXU68" s="8"/>
      <c r="UXV68" s="8"/>
      <c r="UXW68" s="8"/>
      <c r="UXX68" s="8"/>
      <c r="UXY68" s="8"/>
      <c r="UXZ68" s="8"/>
      <c r="UYA68" s="8"/>
      <c r="UYB68" s="8"/>
      <c r="UYC68" s="8"/>
      <c r="UYD68" s="8"/>
      <c r="UYE68" s="8"/>
      <c r="UYF68" s="8"/>
      <c r="UYG68" s="8"/>
      <c r="UYH68" s="8"/>
      <c r="UYI68" s="8"/>
      <c r="UYJ68" s="8"/>
      <c r="UYK68" s="8"/>
      <c r="UYL68" s="8"/>
      <c r="UYM68" s="8"/>
      <c r="UYN68" s="8"/>
      <c r="UYO68" s="8"/>
      <c r="UYP68" s="8"/>
      <c r="UYQ68" s="8"/>
      <c r="UYR68" s="8"/>
      <c r="UYS68" s="8"/>
      <c r="UYT68" s="8"/>
      <c r="UYU68" s="8"/>
      <c r="UYV68" s="8"/>
      <c r="UYW68" s="8"/>
      <c r="UYX68" s="8"/>
      <c r="UYY68" s="8"/>
      <c r="UYZ68" s="8"/>
      <c r="UZA68" s="8"/>
      <c r="UZB68" s="8"/>
      <c r="UZC68" s="8"/>
      <c r="UZD68" s="8"/>
      <c r="UZE68" s="8"/>
      <c r="UZF68" s="8"/>
      <c r="UZG68" s="8"/>
      <c r="UZH68" s="8"/>
      <c r="UZI68" s="8"/>
      <c r="UZJ68" s="8"/>
      <c r="UZK68" s="8"/>
      <c r="UZL68" s="8"/>
      <c r="UZM68" s="8"/>
      <c r="UZN68" s="8"/>
      <c r="UZO68" s="8"/>
      <c r="UZP68" s="8"/>
      <c r="UZQ68" s="8"/>
      <c r="UZR68" s="8"/>
      <c r="UZS68" s="8"/>
      <c r="UZT68" s="8"/>
      <c r="UZU68" s="8"/>
      <c r="UZV68" s="8"/>
      <c r="UZW68" s="8"/>
      <c r="UZX68" s="8"/>
      <c r="UZY68" s="8"/>
      <c r="UZZ68" s="8"/>
      <c r="VAA68" s="8"/>
      <c r="VAB68" s="8"/>
      <c r="VAC68" s="8"/>
      <c r="VAD68" s="8"/>
      <c r="VAE68" s="8"/>
      <c r="VAF68" s="8"/>
      <c r="VAG68" s="8"/>
      <c r="VAH68" s="8"/>
      <c r="VAI68" s="8"/>
      <c r="VAJ68" s="8"/>
      <c r="VAK68" s="8"/>
      <c r="VAL68" s="8"/>
      <c r="VAM68" s="8"/>
      <c r="VAN68" s="8"/>
      <c r="VAO68" s="8"/>
      <c r="VAP68" s="8"/>
      <c r="VAQ68" s="8"/>
      <c r="VAR68" s="8"/>
      <c r="VAS68" s="8"/>
      <c r="VAT68" s="8"/>
      <c r="VAU68" s="8"/>
      <c r="VAV68" s="8"/>
      <c r="VAW68" s="8"/>
      <c r="VAX68" s="8"/>
      <c r="VAY68" s="8"/>
      <c r="VAZ68" s="8"/>
      <c r="VBA68" s="8"/>
      <c r="VBB68" s="8"/>
      <c r="VBC68" s="8"/>
      <c r="VBD68" s="8"/>
      <c r="VBE68" s="8"/>
      <c r="VBF68" s="8"/>
      <c r="VBG68" s="8"/>
      <c r="VBH68" s="8"/>
      <c r="VBI68" s="8"/>
      <c r="VBJ68" s="8"/>
      <c r="VBK68" s="8"/>
      <c r="VBL68" s="8"/>
      <c r="VBM68" s="8"/>
      <c r="VBN68" s="8"/>
      <c r="VBO68" s="8"/>
      <c r="VBP68" s="8"/>
      <c r="VBQ68" s="8"/>
      <c r="VBR68" s="8"/>
      <c r="VBS68" s="8"/>
      <c r="VBT68" s="8"/>
      <c r="VBU68" s="8"/>
      <c r="VBV68" s="8"/>
      <c r="VBW68" s="8"/>
      <c r="VBX68" s="8"/>
      <c r="VBY68" s="8"/>
      <c r="VBZ68" s="8"/>
      <c r="VCA68" s="8"/>
      <c r="VCB68" s="8"/>
      <c r="VCC68" s="8"/>
      <c r="VCD68" s="8"/>
      <c r="VCE68" s="8"/>
      <c r="VCF68" s="8"/>
      <c r="VCG68" s="8"/>
      <c r="VCH68" s="8"/>
      <c r="VCI68" s="8"/>
      <c r="VCJ68" s="8"/>
      <c r="VCK68" s="8"/>
      <c r="VCL68" s="8"/>
      <c r="VCM68" s="8"/>
      <c r="VCN68" s="8"/>
      <c r="VCO68" s="8"/>
      <c r="VCP68" s="8"/>
      <c r="VCQ68" s="8"/>
      <c r="VCR68" s="8"/>
      <c r="VCS68" s="8"/>
      <c r="VCT68" s="8"/>
      <c r="VCU68" s="8"/>
      <c r="VCV68" s="8"/>
      <c r="VCW68" s="8"/>
      <c r="VCX68" s="8"/>
      <c r="VCY68" s="8"/>
      <c r="VCZ68" s="8"/>
      <c r="VDA68" s="8"/>
      <c r="VDB68" s="8"/>
      <c r="VDC68" s="8"/>
      <c r="VDD68" s="8"/>
      <c r="VDE68" s="8"/>
      <c r="VDF68" s="8"/>
      <c r="VDG68" s="8"/>
      <c r="VDH68" s="8"/>
      <c r="VDI68" s="8"/>
      <c r="VDJ68" s="8"/>
      <c r="VDK68" s="8"/>
      <c r="VDL68" s="8"/>
      <c r="VDM68" s="8"/>
      <c r="VDN68" s="8"/>
      <c r="VDO68" s="8"/>
      <c r="VDP68" s="8"/>
      <c r="VDQ68" s="8"/>
      <c r="VDR68" s="8"/>
      <c r="VDS68" s="8"/>
      <c r="VDT68" s="8"/>
      <c r="VDU68" s="8"/>
      <c r="VDV68" s="8"/>
      <c r="VDW68" s="8"/>
      <c r="VDX68" s="8"/>
      <c r="VDY68" s="8"/>
      <c r="VDZ68" s="8"/>
      <c r="VEA68" s="8"/>
      <c r="VEB68" s="8"/>
      <c r="VEC68" s="8"/>
      <c r="VED68" s="8"/>
      <c r="VEE68" s="8"/>
      <c r="VEF68" s="8"/>
      <c r="VEG68" s="8"/>
      <c r="VEH68" s="8"/>
      <c r="VEI68" s="8"/>
      <c r="VEJ68" s="8"/>
      <c r="VEK68" s="8"/>
      <c r="VEL68" s="8"/>
      <c r="VEM68" s="8"/>
      <c r="VEN68" s="8"/>
      <c r="VEO68" s="8"/>
      <c r="VEP68" s="8"/>
      <c r="VEQ68" s="8"/>
      <c r="VER68" s="8"/>
      <c r="VES68" s="8"/>
      <c r="VET68" s="8"/>
      <c r="VEU68" s="8"/>
      <c r="VEV68" s="8"/>
      <c r="VEW68" s="8"/>
      <c r="VEX68" s="8"/>
      <c r="VEY68" s="8"/>
      <c r="VEZ68" s="8"/>
      <c r="VFA68" s="8"/>
      <c r="VFB68" s="8"/>
      <c r="VFC68" s="8"/>
      <c r="VFD68" s="8"/>
      <c r="VFE68" s="8"/>
      <c r="VFF68" s="8"/>
      <c r="VFG68" s="8"/>
      <c r="VFH68" s="8"/>
      <c r="VFI68" s="8"/>
      <c r="VFJ68" s="8"/>
      <c r="VFK68" s="8"/>
      <c r="VFL68" s="8"/>
      <c r="VFM68" s="8"/>
      <c r="VFN68" s="8"/>
      <c r="VFO68" s="8"/>
      <c r="VFP68" s="8"/>
      <c r="VFQ68" s="8"/>
      <c r="VFR68" s="8"/>
      <c r="VFS68" s="8"/>
      <c r="VFT68" s="8"/>
      <c r="VFU68" s="8"/>
      <c r="VFV68" s="8"/>
      <c r="VFW68" s="8"/>
      <c r="VFX68" s="8"/>
      <c r="VFY68" s="8"/>
      <c r="VFZ68" s="8"/>
      <c r="VGA68" s="8"/>
      <c r="VGB68" s="8"/>
      <c r="VGC68" s="8"/>
      <c r="VGD68" s="8"/>
      <c r="VGE68" s="8"/>
      <c r="VGF68" s="8"/>
      <c r="VGG68" s="8"/>
      <c r="VGH68" s="8"/>
      <c r="VGI68" s="8"/>
      <c r="VGJ68" s="8"/>
      <c r="VGK68" s="8"/>
      <c r="VGL68" s="8"/>
      <c r="VGM68" s="8"/>
      <c r="VGN68" s="8"/>
      <c r="VGO68" s="8"/>
      <c r="VGP68" s="8"/>
      <c r="VGQ68" s="8"/>
      <c r="VGR68" s="8"/>
      <c r="VGS68" s="8"/>
      <c r="VGT68" s="8"/>
      <c r="VGU68" s="8"/>
      <c r="VGV68" s="8"/>
      <c r="VGW68" s="8"/>
      <c r="VGX68" s="8"/>
      <c r="VGY68" s="8"/>
      <c r="VGZ68" s="8"/>
      <c r="VHA68" s="8"/>
      <c r="VHB68" s="8"/>
      <c r="VHC68" s="8"/>
      <c r="VHD68" s="8"/>
      <c r="VHE68" s="8"/>
      <c r="VHF68" s="8"/>
      <c r="VHG68" s="8"/>
      <c r="VHH68" s="8"/>
      <c r="VHI68" s="8"/>
      <c r="VHJ68" s="8"/>
      <c r="VHK68" s="8"/>
      <c r="VHL68" s="8"/>
      <c r="VHM68" s="8"/>
      <c r="VHN68" s="8"/>
      <c r="VHO68" s="8"/>
      <c r="VHP68" s="8"/>
      <c r="VHQ68" s="8"/>
      <c r="VHR68" s="8"/>
      <c r="VHS68" s="8"/>
      <c r="VHT68" s="8"/>
      <c r="VHU68" s="8"/>
      <c r="VHV68" s="8"/>
      <c r="VHW68" s="8"/>
      <c r="VHX68" s="8"/>
      <c r="VHY68" s="8"/>
      <c r="VHZ68" s="8"/>
      <c r="VIA68" s="8"/>
      <c r="VIB68" s="8"/>
      <c r="VIC68" s="8"/>
      <c r="VID68" s="8"/>
      <c r="VIE68" s="8"/>
      <c r="VIF68" s="8"/>
      <c r="VIG68" s="8"/>
      <c r="VIH68" s="8"/>
      <c r="VII68" s="8"/>
      <c r="VIJ68" s="8"/>
      <c r="VIK68" s="8"/>
      <c r="VIL68" s="8"/>
      <c r="VIM68" s="8"/>
      <c r="VIN68" s="8"/>
      <c r="VIO68" s="8"/>
      <c r="VIP68" s="8"/>
      <c r="VIQ68" s="8"/>
      <c r="VIR68" s="8"/>
      <c r="VIS68" s="8"/>
      <c r="VIT68" s="8"/>
      <c r="VIU68" s="8"/>
      <c r="VIV68" s="8"/>
      <c r="VIW68" s="8"/>
      <c r="VIX68" s="8"/>
      <c r="VIY68" s="8"/>
      <c r="VIZ68" s="8"/>
      <c r="VJA68" s="8"/>
      <c r="VJB68" s="8"/>
      <c r="VJC68" s="8"/>
      <c r="VJD68" s="8"/>
      <c r="VJE68" s="8"/>
      <c r="VJF68" s="8"/>
      <c r="VJG68" s="8"/>
      <c r="VJH68" s="8"/>
      <c r="VJI68" s="8"/>
      <c r="VJJ68" s="8"/>
      <c r="VJK68" s="8"/>
      <c r="VJL68" s="8"/>
      <c r="VJM68" s="8"/>
      <c r="VJN68" s="8"/>
      <c r="VJO68" s="8"/>
      <c r="VJP68" s="8"/>
      <c r="VJQ68" s="8"/>
      <c r="VJR68" s="8"/>
      <c r="VJS68" s="8"/>
      <c r="VJT68" s="8"/>
      <c r="VJU68" s="8"/>
      <c r="VJV68" s="8"/>
      <c r="VJW68" s="8"/>
      <c r="VJX68" s="8"/>
      <c r="VJY68" s="8"/>
      <c r="VJZ68" s="8"/>
      <c r="VKA68" s="8"/>
      <c r="VKB68" s="8"/>
      <c r="VKC68" s="8"/>
      <c r="VKD68" s="8"/>
      <c r="VKE68" s="8"/>
      <c r="VKF68" s="8"/>
      <c r="VKG68" s="8"/>
      <c r="VKH68" s="8"/>
      <c r="VKI68" s="8"/>
      <c r="VKJ68" s="8"/>
      <c r="VKK68" s="8"/>
      <c r="VKL68" s="8"/>
      <c r="VKM68" s="8"/>
      <c r="VKN68" s="8"/>
      <c r="VKO68" s="8"/>
      <c r="VKP68" s="8"/>
      <c r="VKQ68" s="8"/>
      <c r="VKR68" s="8"/>
      <c r="VKS68" s="8"/>
      <c r="VKT68" s="8"/>
      <c r="VKU68" s="8"/>
      <c r="VKV68" s="8"/>
      <c r="VKW68" s="8"/>
      <c r="VKX68" s="8"/>
      <c r="VKY68" s="8"/>
      <c r="VKZ68" s="8"/>
      <c r="VLA68" s="8"/>
      <c r="VLB68" s="8"/>
      <c r="VLC68" s="8"/>
      <c r="VLD68" s="8"/>
      <c r="VLE68" s="8"/>
      <c r="VLF68" s="8"/>
      <c r="VLG68" s="8"/>
      <c r="VLH68" s="8"/>
      <c r="VLI68" s="8"/>
      <c r="VLJ68" s="8"/>
      <c r="VLK68" s="8"/>
      <c r="VLL68" s="8"/>
      <c r="VLM68" s="8"/>
      <c r="VLN68" s="8"/>
      <c r="VLO68" s="8"/>
      <c r="VLP68" s="8"/>
      <c r="VLQ68" s="8"/>
      <c r="VLR68" s="8"/>
      <c r="VLS68" s="8"/>
      <c r="VLT68" s="8"/>
      <c r="VLU68" s="8"/>
      <c r="VLV68" s="8"/>
      <c r="VLW68" s="8"/>
      <c r="VLX68" s="8"/>
      <c r="VLY68" s="8"/>
      <c r="VLZ68" s="8"/>
      <c r="VMA68" s="8"/>
      <c r="VMB68" s="8"/>
      <c r="VMC68" s="8"/>
      <c r="VMD68" s="8"/>
      <c r="VME68" s="8"/>
      <c r="VMF68" s="8"/>
      <c r="VMG68" s="8"/>
      <c r="VMH68" s="8"/>
      <c r="VMI68" s="8"/>
      <c r="VMJ68" s="8"/>
      <c r="VMK68" s="8"/>
      <c r="VML68" s="8"/>
      <c r="VMM68" s="8"/>
      <c r="VMN68" s="8"/>
      <c r="VMO68" s="8"/>
      <c r="VMP68" s="8"/>
      <c r="VMQ68" s="8"/>
      <c r="VMR68" s="8"/>
      <c r="VMS68" s="8"/>
      <c r="VMT68" s="8"/>
      <c r="VMU68" s="8"/>
      <c r="VMV68" s="8"/>
      <c r="VMW68" s="8"/>
      <c r="VMX68" s="8"/>
      <c r="VMY68" s="8"/>
      <c r="VMZ68" s="8"/>
      <c r="VNA68" s="8"/>
      <c r="VNB68" s="8"/>
      <c r="VNC68" s="8"/>
      <c r="VND68" s="8"/>
      <c r="VNE68" s="8"/>
      <c r="VNF68" s="8"/>
      <c r="VNG68" s="8"/>
      <c r="VNH68" s="8"/>
      <c r="VNI68" s="8"/>
      <c r="VNJ68" s="8"/>
      <c r="VNK68" s="8"/>
      <c r="VNL68" s="8"/>
      <c r="VNM68" s="8"/>
      <c r="VNN68" s="8"/>
      <c r="VNO68" s="8"/>
      <c r="VNP68" s="8"/>
      <c r="VNQ68" s="8"/>
      <c r="VNR68" s="8"/>
      <c r="VNS68" s="8"/>
      <c r="VNT68" s="8"/>
      <c r="VNU68" s="8"/>
      <c r="VNV68" s="8"/>
      <c r="VNW68" s="8"/>
      <c r="VNX68" s="8"/>
      <c r="VNY68" s="8"/>
      <c r="VNZ68" s="8"/>
      <c r="VOA68" s="8"/>
      <c r="VOB68" s="8"/>
      <c r="VOC68" s="8"/>
      <c r="VOD68" s="8"/>
      <c r="VOE68" s="8"/>
      <c r="VOF68" s="8"/>
      <c r="VOG68" s="8"/>
      <c r="VOH68" s="8"/>
      <c r="VOI68" s="8"/>
      <c r="VOJ68" s="8"/>
      <c r="VOK68" s="8"/>
      <c r="VOL68" s="8"/>
      <c r="VOM68" s="8"/>
      <c r="VON68" s="8"/>
      <c r="VOO68" s="8"/>
      <c r="VOP68" s="8"/>
      <c r="VOQ68" s="8"/>
      <c r="VOR68" s="8"/>
      <c r="VOS68" s="8"/>
      <c r="VOT68" s="8"/>
      <c r="VOU68" s="8"/>
      <c r="VOV68" s="8"/>
      <c r="VOW68" s="8"/>
      <c r="VOX68" s="8"/>
      <c r="VOY68" s="8"/>
      <c r="VOZ68" s="8"/>
      <c r="VPA68" s="8"/>
      <c r="VPB68" s="8"/>
      <c r="VPC68" s="8"/>
      <c r="VPD68" s="8"/>
      <c r="VPE68" s="8"/>
      <c r="VPF68" s="8"/>
      <c r="VPG68" s="8"/>
      <c r="VPH68" s="8"/>
      <c r="VPI68" s="8"/>
      <c r="VPJ68" s="8"/>
      <c r="VPK68" s="8"/>
      <c r="VPL68" s="8"/>
      <c r="VPM68" s="8"/>
      <c r="VPN68" s="8"/>
      <c r="VPO68" s="8"/>
      <c r="VPP68" s="8"/>
      <c r="VPQ68" s="8"/>
      <c r="VPR68" s="8"/>
      <c r="VPS68" s="8"/>
      <c r="VPT68" s="8"/>
      <c r="VPU68" s="8"/>
      <c r="VPV68" s="8"/>
      <c r="VPW68" s="8"/>
      <c r="VPX68" s="8"/>
      <c r="VPY68" s="8"/>
      <c r="VPZ68" s="8"/>
      <c r="VQA68" s="8"/>
      <c r="VQB68" s="8"/>
      <c r="VQC68" s="8"/>
      <c r="VQD68" s="8"/>
      <c r="VQE68" s="8"/>
      <c r="VQF68" s="8"/>
      <c r="VQG68" s="8"/>
      <c r="VQH68" s="8"/>
      <c r="VQI68" s="8"/>
      <c r="VQJ68" s="8"/>
      <c r="VQK68" s="8"/>
      <c r="VQL68" s="8"/>
      <c r="VQM68" s="8"/>
      <c r="VQN68" s="8"/>
      <c r="VQO68" s="8"/>
      <c r="VQP68" s="8"/>
      <c r="VQQ68" s="8"/>
      <c r="VQR68" s="8"/>
      <c r="VQS68" s="8"/>
      <c r="VQT68" s="8"/>
      <c r="VQU68" s="8"/>
      <c r="VQV68" s="8"/>
      <c r="VQW68" s="8"/>
      <c r="VQX68" s="8"/>
      <c r="VQY68" s="8"/>
      <c r="VQZ68" s="8"/>
      <c r="VRA68" s="8"/>
      <c r="VRB68" s="8"/>
      <c r="VRC68" s="8"/>
      <c r="VRD68" s="8"/>
      <c r="VRE68" s="8"/>
      <c r="VRF68" s="8"/>
      <c r="VRG68" s="8"/>
      <c r="VRH68" s="8"/>
      <c r="VRI68" s="8"/>
      <c r="VRJ68" s="8"/>
      <c r="VRK68" s="8"/>
      <c r="VRL68" s="8"/>
      <c r="VRM68" s="8"/>
      <c r="VRN68" s="8"/>
      <c r="VRO68" s="8"/>
      <c r="VRP68" s="8"/>
      <c r="VRQ68" s="8"/>
      <c r="VRR68" s="8"/>
      <c r="VRS68" s="8"/>
      <c r="VRT68" s="8"/>
      <c r="VRU68" s="8"/>
      <c r="VRV68" s="8"/>
      <c r="VRW68" s="8"/>
      <c r="VRX68" s="8"/>
      <c r="VRY68" s="8"/>
      <c r="VRZ68" s="8"/>
      <c r="VSA68" s="8"/>
      <c r="VSB68" s="8"/>
      <c r="VSC68" s="8"/>
      <c r="VSD68" s="8"/>
      <c r="VSE68" s="8"/>
      <c r="VSF68" s="8"/>
      <c r="VSG68" s="8"/>
      <c r="VSH68" s="8"/>
      <c r="VSI68" s="8"/>
      <c r="VSJ68" s="8"/>
      <c r="VSK68" s="8"/>
      <c r="VSL68" s="8"/>
      <c r="VSM68" s="8"/>
      <c r="VSN68" s="8"/>
      <c r="VSO68" s="8"/>
      <c r="VSP68" s="8"/>
      <c r="VSQ68" s="8"/>
      <c r="VSR68" s="8"/>
      <c r="VSS68" s="8"/>
      <c r="VST68" s="8"/>
      <c r="VSU68" s="8"/>
      <c r="VSV68" s="8"/>
      <c r="VSW68" s="8"/>
      <c r="VSX68" s="8"/>
      <c r="VSY68" s="8"/>
      <c r="VSZ68" s="8"/>
      <c r="VTA68" s="8"/>
      <c r="VTB68" s="8"/>
      <c r="VTC68" s="8"/>
      <c r="VTD68" s="8"/>
      <c r="VTE68" s="8"/>
      <c r="VTF68" s="8"/>
      <c r="VTG68" s="8"/>
      <c r="VTH68" s="8"/>
      <c r="VTI68" s="8"/>
      <c r="VTJ68" s="8"/>
      <c r="VTK68" s="8"/>
      <c r="VTL68" s="8"/>
      <c r="VTM68" s="8"/>
      <c r="VTN68" s="8"/>
      <c r="VTO68" s="8"/>
      <c r="VTP68" s="8"/>
      <c r="VTQ68" s="8"/>
      <c r="VTR68" s="8"/>
      <c r="VTS68" s="8"/>
      <c r="VTT68" s="8"/>
      <c r="VTU68" s="8"/>
      <c r="VTV68" s="8"/>
      <c r="VTW68" s="8"/>
      <c r="VTX68" s="8"/>
      <c r="VTY68" s="8"/>
      <c r="VTZ68" s="8"/>
      <c r="VUA68" s="8"/>
      <c r="VUB68" s="8"/>
      <c r="VUC68" s="8"/>
      <c r="VUD68" s="8"/>
      <c r="VUE68" s="8"/>
      <c r="VUF68" s="8"/>
      <c r="VUG68" s="8"/>
      <c r="VUH68" s="8"/>
      <c r="VUI68" s="8"/>
      <c r="VUJ68" s="8"/>
      <c r="VUK68" s="8"/>
      <c r="VUL68" s="8"/>
      <c r="VUM68" s="8"/>
      <c r="VUN68" s="8"/>
      <c r="VUO68" s="8"/>
      <c r="VUP68" s="8"/>
      <c r="VUQ68" s="8"/>
      <c r="VUR68" s="8"/>
      <c r="VUS68" s="8"/>
      <c r="VUT68" s="8"/>
      <c r="VUU68" s="8"/>
      <c r="VUV68" s="8"/>
      <c r="VUW68" s="8"/>
      <c r="VUX68" s="8"/>
      <c r="VUY68" s="8"/>
      <c r="VUZ68" s="8"/>
      <c r="VVA68" s="8"/>
      <c r="VVB68" s="8"/>
      <c r="VVC68" s="8"/>
      <c r="VVD68" s="8"/>
      <c r="VVE68" s="8"/>
      <c r="VVF68" s="8"/>
      <c r="VVG68" s="8"/>
      <c r="VVH68" s="8"/>
      <c r="VVI68" s="8"/>
      <c r="VVJ68" s="8"/>
      <c r="VVK68" s="8"/>
      <c r="VVL68" s="8"/>
      <c r="VVM68" s="8"/>
      <c r="VVN68" s="8"/>
      <c r="VVO68" s="8"/>
      <c r="VVP68" s="8"/>
      <c r="VVQ68" s="8"/>
      <c r="VVR68" s="8"/>
      <c r="VVS68" s="8"/>
      <c r="VVT68" s="8"/>
      <c r="VVU68" s="8"/>
      <c r="VVV68" s="8"/>
      <c r="VVW68" s="8"/>
      <c r="VVX68" s="8"/>
      <c r="VVY68" s="8"/>
      <c r="VVZ68" s="8"/>
      <c r="VWA68" s="8"/>
      <c r="VWB68" s="8"/>
      <c r="VWC68" s="8"/>
      <c r="VWD68" s="8"/>
      <c r="VWE68" s="8"/>
      <c r="VWF68" s="8"/>
      <c r="VWG68" s="8"/>
      <c r="VWH68" s="8"/>
      <c r="VWI68" s="8"/>
      <c r="VWJ68" s="8"/>
      <c r="VWK68" s="8"/>
      <c r="VWL68" s="8"/>
      <c r="VWM68" s="8"/>
      <c r="VWN68" s="8"/>
      <c r="VWO68" s="8"/>
      <c r="VWP68" s="8"/>
      <c r="VWQ68" s="8"/>
      <c r="VWR68" s="8"/>
      <c r="VWS68" s="8"/>
      <c r="VWT68" s="8"/>
      <c r="VWU68" s="8"/>
      <c r="VWV68" s="8"/>
      <c r="VWW68" s="8"/>
      <c r="VWX68" s="8"/>
      <c r="VWY68" s="8"/>
      <c r="VWZ68" s="8"/>
      <c r="VXA68" s="8"/>
      <c r="VXB68" s="8"/>
      <c r="VXC68" s="8"/>
      <c r="VXD68" s="8"/>
      <c r="VXE68" s="8"/>
      <c r="VXF68" s="8"/>
      <c r="VXG68" s="8"/>
      <c r="VXH68" s="8"/>
      <c r="VXI68" s="8"/>
      <c r="VXJ68" s="8"/>
      <c r="VXK68" s="8"/>
      <c r="VXL68" s="8"/>
      <c r="VXM68" s="8"/>
      <c r="VXN68" s="8"/>
      <c r="VXO68" s="8"/>
      <c r="VXP68" s="8"/>
      <c r="VXQ68" s="8"/>
      <c r="VXR68" s="8"/>
      <c r="VXS68" s="8"/>
      <c r="VXT68" s="8"/>
      <c r="VXU68" s="8"/>
      <c r="VXV68" s="8"/>
      <c r="VXW68" s="8"/>
      <c r="VXX68" s="8"/>
      <c r="VXY68" s="8"/>
      <c r="VXZ68" s="8"/>
      <c r="VYA68" s="8"/>
      <c r="VYB68" s="8"/>
      <c r="VYC68" s="8"/>
      <c r="VYD68" s="8"/>
      <c r="VYE68" s="8"/>
      <c r="VYF68" s="8"/>
      <c r="VYG68" s="8"/>
      <c r="VYH68" s="8"/>
      <c r="VYI68" s="8"/>
      <c r="VYJ68" s="8"/>
      <c r="VYK68" s="8"/>
      <c r="VYL68" s="8"/>
      <c r="VYM68" s="8"/>
      <c r="VYN68" s="8"/>
      <c r="VYO68" s="8"/>
      <c r="VYP68" s="8"/>
      <c r="VYQ68" s="8"/>
      <c r="VYR68" s="8"/>
      <c r="VYS68" s="8"/>
      <c r="VYT68" s="8"/>
      <c r="VYU68" s="8"/>
      <c r="VYV68" s="8"/>
      <c r="VYW68" s="8"/>
      <c r="VYX68" s="8"/>
      <c r="VYY68" s="8"/>
      <c r="VYZ68" s="8"/>
      <c r="VZA68" s="8"/>
      <c r="VZB68" s="8"/>
      <c r="VZC68" s="8"/>
      <c r="VZD68" s="8"/>
      <c r="VZE68" s="8"/>
      <c r="VZF68" s="8"/>
      <c r="VZG68" s="8"/>
      <c r="VZH68" s="8"/>
      <c r="VZI68" s="8"/>
      <c r="VZJ68" s="8"/>
      <c r="VZK68" s="8"/>
      <c r="VZL68" s="8"/>
      <c r="VZM68" s="8"/>
      <c r="VZN68" s="8"/>
      <c r="VZO68" s="8"/>
      <c r="VZP68" s="8"/>
      <c r="VZQ68" s="8"/>
      <c r="VZR68" s="8"/>
      <c r="VZS68" s="8"/>
      <c r="VZT68" s="8"/>
      <c r="VZU68" s="8"/>
      <c r="VZV68" s="8"/>
      <c r="VZW68" s="8"/>
      <c r="VZX68" s="8"/>
      <c r="VZY68" s="8"/>
      <c r="VZZ68" s="8"/>
      <c r="WAA68" s="8"/>
      <c r="WAB68" s="8"/>
      <c r="WAC68" s="8"/>
      <c r="WAD68" s="8"/>
      <c r="WAE68" s="8"/>
      <c r="WAF68" s="8"/>
      <c r="WAG68" s="8"/>
      <c r="WAH68" s="8"/>
      <c r="WAI68" s="8"/>
      <c r="WAJ68" s="8"/>
      <c r="WAK68" s="8"/>
      <c r="WAL68" s="8"/>
      <c r="WAM68" s="8"/>
      <c r="WAN68" s="8"/>
      <c r="WAO68" s="8"/>
      <c r="WAP68" s="8"/>
      <c r="WAQ68" s="8"/>
      <c r="WAR68" s="8"/>
      <c r="WAS68" s="8"/>
      <c r="WAT68" s="8"/>
      <c r="WAU68" s="8"/>
      <c r="WAV68" s="8"/>
      <c r="WAW68" s="8"/>
      <c r="WAX68" s="8"/>
      <c r="WAY68" s="8"/>
      <c r="WAZ68" s="8"/>
      <c r="WBA68" s="8"/>
      <c r="WBB68" s="8"/>
      <c r="WBC68" s="8"/>
      <c r="WBD68" s="8"/>
      <c r="WBE68" s="8"/>
      <c r="WBF68" s="8"/>
      <c r="WBG68" s="8"/>
      <c r="WBH68" s="8"/>
      <c r="WBI68" s="8"/>
      <c r="WBJ68" s="8"/>
      <c r="WBK68" s="8"/>
      <c r="WBL68" s="8"/>
      <c r="WBM68" s="8"/>
      <c r="WBN68" s="8"/>
      <c r="WBO68" s="8"/>
      <c r="WBP68" s="8"/>
      <c r="WBQ68" s="8"/>
      <c r="WBR68" s="8"/>
      <c r="WBS68" s="8"/>
      <c r="WBT68" s="8"/>
      <c r="WBU68" s="8"/>
      <c r="WBV68" s="8"/>
      <c r="WBW68" s="8"/>
      <c r="WBX68" s="8"/>
      <c r="WBY68" s="8"/>
      <c r="WBZ68" s="8"/>
      <c r="WCA68" s="8"/>
      <c r="WCB68" s="8"/>
      <c r="WCC68" s="8"/>
      <c r="WCD68" s="8"/>
      <c r="WCE68" s="8"/>
      <c r="WCF68" s="8"/>
      <c r="WCG68" s="8"/>
      <c r="WCH68" s="8"/>
      <c r="WCI68" s="8"/>
      <c r="WCJ68" s="8"/>
      <c r="WCK68" s="8"/>
      <c r="WCL68" s="8"/>
      <c r="WCM68" s="8"/>
      <c r="WCN68" s="8"/>
      <c r="WCO68" s="8"/>
      <c r="WCP68" s="8"/>
      <c r="WCQ68" s="8"/>
      <c r="WCR68" s="8"/>
      <c r="WCS68" s="8"/>
      <c r="WCT68" s="8"/>
      <c r="WCU68" s="8"/>
      <c r="WCV68" s="8"/>
      <c r="WCW68" s="8"/>
      <c r="WCX68" s="8"/>
      <c r="WCY68" s="8"/>
      <c r="WCZ68" s="8"/>
      <c r="WDA68" s="8"/>
      <c r="WDB68" s="8"/>
      <c r="WDC68" s="8"/>
      <c r="WDD68" s="8"/>
      <c r="WDE68" s="8"/>
      <c r="WDF68" s="8"/>
      <c r="WDG68" s="8"/>
      <c r="WDH68" s="8"/>
      <c r="WDI68" s="8"/>
      <c r="WDJ68" s="8"/>
      <c r="WDK68" s="8"/>
      <c r="WDL68" s="8"/>
      <c r="WDM68" s="8"/>
      <c r="WDN68" s="8"/>
      <c r="WDO68" s="8"/>
      <c r="WDP68" s="8"/>
      <c r="WDQ68" s="8"/>
      <c r="WDR68" s="8"/>
      <c r="WDS68" s="8"/>
      <c r="WDT68" s="8"/>
      <c r="WDU68" s="8"/>
      <c r="WDV68" s="8"/>
      <c r="WDW68" s="8"/>
      <c r="WDX68" s="8"/>
      <c r="WDY68" s="8"/>
      <c r="WDZ68" s="8"/>
      <c r="WEA68" s="8"/>
      <c r="WEB68" s="8"/>
      <c r="WEC68" s="8"/>
      <c r="WED68" s="8"/>
      <c r="WEE68" s="8"/>
      <c r="WEF68" s="8"/>
      <c r="WEG68" s="8"/>
      <c r="WEH68" s="8"/>
      <c r="WEI68" s="8"/>
      <c r="WEJ68" s="8"/>
      <c r="WEK68" s="8"/>
      <c r="WEL68" s="8"/>
      <c r="WEM68" s="8"/>
      <c r="WEN68" s="8"/>
      <c r="WEO68" s="8"/>
      <c r="WEP68" s="8"/>
      <c r="WEQ68" s="8"/>
      <c r="WER68" s="8"/>
      <c r="WES68" s="8"/>
      <c r="WET68" s="8"/>
      <c r="WEU68" s="8"/>
      <c r="WEV68" s="8"/>
      <c r="WEW68" s="8"/>
      <c r="WEX68" s="8"/>
      <c r="WEY68" s="8"/>
      <c r="WEZ68" s="8"/>
      <c r="WFA68" s="8"/>
      <c r="WFB68" s="8"/>
      <c r="WFC68" s="8"/>
      <c r="WFD68" s="8"/>
      <c r="WFE68" s="8"/>
      <c r="WFF68" s="8"/>
      <c r="WFG68" s="8"/>
      <c r="WFH68" s="8"/>
      <c r="WFI68" s="8"/>
      <c r="WFJ68" s="8"/>
      <c r="WFK68" s="8"/>
      <c r="WFL68" s="8"/>
      <c r="WFM68" s="8"/>
      <c r="WFN68" s="8"/>
      <c r="WFO68" s="8"/>
      <c r="WFP68" s="8"/>
      <c r="WFQ68" s="8"/>
      <c r="WFR68" s="8"/>
      <c r="WFS68" s="8"/>
      <c r="WFT68" s="8"/>
      <c r="WFU68" s="8"/>
      <c r="WFV68" s="8"/>
      <c r="WFW68" s="8"/>
      <c r="WFX68" s="8"/>
      <c r="WFY68" s="8"/>
      <c r="WFZ68" s="8"/>
      <c r="WGA68" s="8"/>
      <c r="WGB68" s="8"/>
      <c r="WGC68" s="8"/>
      <c r="WGD68" s="8"/>
      <c r="WGE68" s="8"/>
      <c r="WGF68" s="8"/>
      <c r="WGG68" s="8"/>
      <c r="WGH68" s="8"/>
      <c r="WGI68" s="8"/>
      <c r="WGJ68" s="8"/>
      <c r="WGK68" s="8"/>
      <c r="WGL68" s="8"/>
      <c r="WGM68" s="8"/>
      <c r="WGN68" s="8"/>
      <c r="WGO68" s="8"/>
      <c r="WGP68" s="8"/>
      <c r="WGQ68" s="8"/>
      <c r="WGR68" s="8"/>
      <c r="WGS68" s="8"/>
      <c r="WGT68" s="8"/>
      <c r="WGU68" s="8"/>
      <c r="WGV68" s="8"/>
      <c r="WGW68" s="8"/>
      <c r="WGX68" s="8"/>
      <c r="WGY68" s="8"/>
      <c r="WGZ68" s="8"/>
      <c r="WHA68" s="8"/>
      <c r="WHB68" s="8"/>
      <c r="WHC68" s="8"/>
      <c r="WHD68" s="8"/>
      <c r="WHE68" s="8"/>
      <c r="WHF68" s="8"/>
      <c r="WHG68" s="8"/>
      <c r="WHH68" s="8"/>
      <c r="WHI68" s="8"/>
      <c r="WHJ68" s="8"/>
      <c r="WHK68" s="8"/>
      <c r="WHL68" s="8"/>
      <c r="WHM68" s="8"/>
      <c r="WHN68" s="8"/>
      <c r="WHO68" s="8"/>
      <c r="WHP68" s="8"/>
      <c r="WHQ68" s="8"/>
      <c r="WHR68" s="8"/>
      <c r="WHS68" s="8"/>
      <c r="WHT68" s="8"/>
      <c r="WHU68" s="8"/>
      <c r="WHV68" s="8"/>
      <c r="WHW68" s="8"/>
      <c r="WHX68" s="8"/>
      <c r="WHY68" s="8"/>
      <c r="WHZ68" s="8"/>
      <c r="WIA68" s="8"/>
      <c r="WIB68" s="8"/>
      <c r="WIC68" s="8"/>
      <c r="WID68" s="8"/>
      <c r="WIE68" s="8"/>
      <c r="WIF68" s="8"/>
      <c r="WIG68" s="8"/>
      <c r="WIH68" s="8"/>
      <c r="WII68" s="8"/>
      <c r="WIJ68" s="8"/>
      <c r="WIK68" s="8"/>
      <c r="WIL68" s="8"/>
      <c r="WIM68" s="8"/>
      <c r="WIN68" s="8"/>
      <c r="WIO68" s="8"/>
      <c r="WIP68" s="8"/>
      <c r="WIQ68" s="8"/>
      <c r="WIR68" s="8"/>
      <c r="WIS68" s="8"/>
      <c r="WIT68" s="8"/>
      <c r="WIU68" s="8"/>
      <c r="WIV68" s="8"/>
      <c r="WIW68" s="8"/>
      <c r="WIX68" s="8"/>
      <c r="WIY68" s="8"/>
      <c r="WIZ68" s="8"/>
      <c r="WJA68" s="8"/>
      <c r="WJB68" s="8"/>
      <c r="WJC68" s="8"/>
      <c r="WJD68" s="8"/>
      <c r="WJE68" s="8"/>
      <c r="WJF68" s="8"/>
      <c r="WJG68" s="8"/>
      <c r="WJH68" s="8"/>
      <c r="WJI68" s="8"/>
      <c r="WJJ68" s="8"/>
      <c r="WJK68" s="8"/>
      <c r="WJL68" s="8"/>
      <c r="WJM68" s="8"/>
      <c r="WJN68" s="8"/>
      <c r="WJO68" s="8"/>
      <c r="WJP68" s="8"/>
      <c r="WJQ68" s="8"/>
      <c r="WJR68" s="8"/>
      <c r="WJS68" s="8"/>
      <c r="WJT68" s="8"/>
      <c r="WJU68" s="8"/>
      <c r="WJV68" s="8"/>
      <c r="WJW68" s="8"/>
      <c r="WJX68" s="8"/>
      <c r="WJY68" s="8"/>
      <c r="WJZ68" s="8"/>
      <c r="WKA68" s="8"/>
      <c r="WKB68" s="8"/>
      <c r="WKC68" s="8"/>
      <c r="WKD68" s="8"/>
      <c r="WKE68" s="8"/>
      <c r="WKF68" s="8"/>
      <c r="WKG68" s="8"/>
      <c r="WKH68" s="8"/>
      <c r="WKI68" s="8"/>
      <c r="WKJ68" s="8"/>
      <c r="WKK68" s="8"/>
      <c r="WKL68" s="8"/>
      <c r="WKM68" s="8"/>
      <c r="WKN68" s="8"/>
      <c r="WKO68" s="8"/>
      <c r="WKP68" s="8"/>
      <c r="WKQ68" s="8"/>
      <c r="WKR68" s="8"/>
      <c r="WKS68" s="8"/>
      <c r="WKT68" s="8"/>
      <c r="WKU68" s="8"/>
      <c r="WKV68" s="8"/>
      <c r="WKW68" s="8"/>
      <c r="WKX68" s="8"/>
      <c r="WKY68" s="8"/>
      <c r="WKZ68" s="8"/>
      <c r="WLA68" s="8"/>
      <c r="WLB68" s="8"/>
      <c r="WLC68" s="8"/>
      <c r="WLD68" s="8"/>
      <c r="WLE68" s="8"/>
      <c r="WLF68" s="8"/>
      <c r="WLG68" s="8"/>
      <c r="WLH68" s="8"/>
      <c r="WLI68" s="8"/>
      <c r="WLJ68" s="8"/>
      <c r="WLK68" s="8"/>
      <c r="WLL68" s="8"/>
      <c r="WLM68" s="8"/>
      <c r="WLN68" s="8"/>
      <c r="WLO68" s="8"/>
      <c r="WLP68" s="8"/>
      <c r="WLQ68" s="8"/>
      <c r="WLR68" s="8"/>
      <c r="WLS68" s="8"/>
      <c r="WLT68" s="8"/>
      <c r="WLU68" s="8"/>
      <c r="WLV68" s="8"/>
      <c r="WLW68" s="8"/>
      <c r="WLX68" s="8"/>
      <c r="WLY68" s="8"/>
      <c r="WLZ68" s="8"/>
      <c r="WMA68" s="8"/>
      <c r="WMB68" s="8"/>
      <c r="WMC68" s="8"/>
      <c r="WMD68" s="8"/>
      <c r="WME68" s="8"/>
      <c r="WMF68" s="8"/>
      <c r="WMG68" s="8"/>
      <c r="WMH68" s="8"/>
      <c r="WMI68" s="8"/>
      <c r="WMJ68" s="8"/>
      <c r="WMK68" s="8"/>
      <c r="WML68" s="8"/>
      <c r="WMM68" s="8"/>
      <c r="WMN68" s="8"/>
      <c r="WMO68" s="8"/>
      <c r="WMP68" s="8"/>
      <c r="WMQ68" s="8"/>
      <c r="WMR68" s="8"/>
      <c r="WMS68" s="8"/>
      <c r="WMT68" s="8"/>
      <c r="WMU68" s="8"/>
      <c r="WMV68" s="8"/>
      <c r="WMW68" s="8"/>
      <c r="WMX68" s="8"/>
      <c r="WMY68" s="8"/>
      <c r="WMZ68" s="8"/>
      <c r="WNA68" s="8"/>
      <c r="WNB68" s="8"/>
      <c r="WNC68" s="8"/>
      <c r="WND68" s="8"/>
      <c r="WNE68" s="8"/>
      <c r="WNF68" s="8"/>
      <c r="WNG68" s="8"/>
      <c r="WNH68" s="8"/>
      <c r="WNI68" s="8"/>
      <c r="WNJ68" s="8"/>
      <c r="WNK68" s="8"/>
      <c r="WNL68" s="8"/>
      <c r="WNM68" s="8"/>
      <c r="WNN68" s="8"/>
      <c r="WNO68" s="8"/>
      <c r="WNP68" s="8"/>
      <c r="WNQ68" s="8"/>
      <c r="WNR68" s="8"/>
      <c r="WNS68" s="8"/>
      <c r="WNT68" s="8"/>
      <c r="WNU68" s="8"/>
      <c r="WNV68" s="8"/>
      <c r="WNW68" s="8"/>
      <c r="WNX68" s="8"/>
      <c r="WNY68" s="8"/>
      <c r="WNZ68" s="8"/>
      <c r="WOA68" s="8"/>
      <c r="WOB68" s="8"/>
      <c r="WOC68" s="8"/>
      <c r="WOD68" s="8"/>
      <c r="WOE68" s="8"/>
      <c r="WOF68" s="8"/>
      <c r="WOG68" s="8"/>
      <c r="WOH68" s="8"/>
      <c r="WOI68" s="8"/>
      <c r="WOJ68" s="8"/>
      <c r="WOK68" s="8"/>
      <c r="WOL68" s="8"/>
      <c r="WOM68" s="8"/>
      <c r="WON68" s="8"/>
      <c r="WOO68" s="8"/>
      <c r="WOP68" s="8"/>
      <c r="WOQ68" s="8"/>
      <c r="WOR68" s="8"/>
      <c r="WOS68" s="8"/>
      <c r="WOT68" s="8"/>
      <c r="WOU68" s="8"/>
      <c r="WOV68" s="8"/>
      <c r="WOW68" s="8"/>
      <c r="WOX68" s="8"/>
      <c r="WOY68" s="8"/>
      <c r="WOZ68" s="8"/>
      <c r="WPA68" s="8"/>
      <c r="WPB68" s="8"/>
      <c r="WPC68" s="8"/>
      <c r="WPD68" s="8"/>
      <c r="WPE68" s="8"/>
      <c r="WPF68" s="8"/>
      <c r="WPG68" s="8"/>
      <c r="WPH68" s="8"/>
      <c r="WPI68" s="8"/>
      <c r="WPJ68" s="8"/>
      <c r="WPK68" s="8"/>
      <c r="WPL68" s="8"/>
      <c r="WPM68" s="8"/>
      <c r="WPN68" s="8"/>
      <c r="WPO68" s="8"/>
      <c r="WPP68" s="8"/>
      <c r="WPQ68" s="8"/>
      <c r="WPR68" s="8"/>
      <c r="WPS68" s="8"/>
      <c r="WPT68" s="8"/>
      <c r="WPU68" s="8"/>
      <c r="WPV68" s="8"/>
      <c r="WPW68" s="8"/>
      <c r="WPX68" s="8"/>
      <c r="WPY68" s="8"/>
      <c r="WPZ68" s="8"/>
      <c r="WQA68" s="8"/>
      <c r="WQB68" s="8"/>
      <c r="WQC68" s="8"/>
      <c r="WQD68" s="8"/>
      <c r="WQE68" s="8"/>
      <c r="WQF68" s="8"/>
      <c r="WQG68" s="8"/>
      <c r="WQH68" s="8"/>
      <c r="WQI68" s="8"/>
      <c r="WQJ68" s="8"/>
      <c r="WQK68" s="8"/>
      <c r="WQL68" s="8"/>
      <c r="WQM68" s="8"/>
      <c r="WQN68" s="8"/>
      <c r="WQO68" s="8"/>
      <c r="WQP68" s="8"/>
      <c r="WQQ68" s="8"/>
      <c r="WQR68" s="8"/>
      <c r="WQS68" s="8"/>
      <c r="WQT68" s="8"/>
      <c r="WQU68" s="8"/>
      <c r="WQV68" s="8"/>
      <c r="WQW68" s="8"/>
      <c r="WQX68" s="8"/>
      <c r="WQY68" s="8"/>
      <c r="WQZ68" s="8"/>
      <c r="WRA68" s="8"/>
      <c r="WRB68" s="8"/>
      <c r="WRC68" s="8"/>
      <c r="WRD68" s="8"/>
      <c r="WRE68" s="8"/>
      <c r="WRF68" s="8"/>
      <c r="WRG68" s="8"/>
      <c r="WRH68" s="8"/>
      <c r="WRI68" s="8"/>
      <c r="WRJ68" s="8"/>
      <c r="WRK68" s="8"/>
      <c r="WRL68" s="8"/>
      <c r="WRM68" s="8"/>
      <c r="WRN68" s="8"/>
      <c r="WRO68" s="8"/>
      <c r="WRP68" s="8"/>
      <c r="WRQ68" s="8"/>
      <c r="WRR68" s="8"/>
      <c r="WRS68" s="8"/>
      <c r="WRT68" s="8"/>
      <c r="WRU68" s="8"/>
      <c r="WRV68" s="8"/>
      <c r="WRW68" s="8"/>
      <c r="WRX68" s="8"/>
      <c r="WRY68" s="8"/>
      <c r="WRZ68" s="8"/>
      <c r="WSA68" s="8"/>
      <c r="WSB68" s="8"/>
      <c r="WSC68" s="8"/>
      <c r="WSD68" s="8"/>
      <c r="WSE68" s="8"/>
      <c r="WSF68" s="8"/>
      <c r="WSG68" s="8"/>
      <c r="WSH68" s="8"/>
      <c r="WSI68" s="8"/>
      <c r="WSJ68" s="8"/>
      <c r="WSK68" s="8"/>
      <c r="WSL68" s="8"/>
      <c r="WSM68" s="8"/>
      <c r="WSN68" s="8"/>
      <c r="WSO68" s="8"/>
      <c r="WSP68" s="8"/>
      <c r="WSQ68" s="8"/>
      <c r="WSR68" s="8"/>
      <c r="WSS68" s="8"/>
      <c r="WST68" s="8"/>
      <c r="WSU68" s="8"/>
      <c r="WSV68" s="8"/>
      <c r="WSW68" s="8"/>
      <c r="WSX68" s="8"/>
      <c r="WSY68" s="8"/>
      <c r="WSZ68" s="8"/>
      <c r="WTA68" s="8"/>
      <c r="WTB68" s="8"/>
      <c r="WTC68" s="8"/>
      <c r="WTD68" s="8"/>
      <c r="WTE68" s="8"/>
      <c r="WTF68" s="8"/>
      <c r="WTG68" s="8"/>
      <c r="WTH68" s="8"/>
      <c r="WTI68" s="8"/>
      <c r="WTJ68" s="8"/>
      <c r="WTK68" s="8"/>
      <c r="WTL68" s="8"/>
      <c r="WTM68" s="8"/>
      <c r="WTN68" s="8"/>
      <c r="WTO68" s="8"/>
      <c r="WTP68" s="8"/>
      <c r="WTQ68" s="8"/>
      <c r="WTR68" s="8"/>
      <c r="WTS68" s="8"/>
      <c r="WTT68" s="8"/>
      <c r="WTU68" s="8"/>
      <c r="WTV68" s="8"/>
      <c r="WTW68" s="8"/>
      <c r="WTX68" s="8"/>
      <c r="WTY68" s="8"/>
      <c r="WTZ68" s="8"/>
      <c r="WUA68" s="8"/>
      <c r="WUB68" s="8"/>
      <c r="WUC68" s="8"/>
      <c r="WUD68" s="8"/>
      <c r="WUE68" s="8"/>
      <c r="WUF68" s="8"/>
      <c r="WUG68" s="8"/>
      <c r="WUH68" s="8"/>
      <c r="WUI68" s="8"/>
      <c r="WUJ68" s="8"/>
      <c r="WUK68" s="8"/>
      <c r="WUL68" s="8"/>
      <c r="WUM68" s="8"/>
      <c r="WUN68" s="8"/>
      <c r="WUO68" s="8"/>
      <c r="WUP68" s="8"/>
      <c r="WUQ68" s="8"/>
      <c r="WUR68" s="8"/>
      <c r="WUS68" s="8"/>
      <c r="WUT68" s="8"/>
      <c r="WUU68" s="8"/>
      <c r="WUV68" s="8"/>
      <c r="WUW68" s="8"/>
      <c r="WUX68" s="8"/>
      <c r="WUY68" s="8"/>
      <c r="WUZ68" s="8"/>
      <c r="WVA68" s="8"/>
      <c r="WVB68" s="8"/>
      <c r="WVC68" s="8"/>
      <c r="WVD68" s="8"/>
      <c r="WVE68" s="8"/>
      <c r="WVF68" s="8"/>
      <c r="WVG68" s="8"/>
      <c r="WVH68" s="8"/>
      <c r="WVI68" s="8"/>
      <c r="WVJ68" s="8"/>
      <c r="WVK68" s="8"/>
      <c r="WVL68" s="8"/>
      <c r="WVM68" s="8"/>
      <c r="WVN68" s="8"/>
      <c r="WVO68" s="8"/>
      <c r="WVP68" s="8"/>
      <c r="WVQ68" s="8"/>
      <c r="WVR68" s="8"/>
      <c r="WVS68" s="8"/>
      <c r="WVT68" s="8"/>
      <c r="WVU68" s="8"/>
      <c r="WVV68" s="8"/>
      <c r="WVW68" s="8"/>
      <c r="WVX68" s="8"/>
      <c r="WVY68" s="8"/>
      <c r="WVZ68" s="8"/>
      <c r="WWA68" s="8"/>
      <c r="WWB68" s="8"/>
      <c r="WWC68" s="8"/>
      <c r="WWD68" s="8"/>
      <c r="WWE68" s="8"/>
      <c r="WWF68" s="8"/>
      <c r="WWG68" s="8"/>
      <c r="WWH68" s="8"/>
      <c r="WWI68" s="8"/>
      <c r="WWJ68" s="8"/>
      <c r="WWK68" s="8"/>
      <c r="WWL68" s="8"/>
      <c r="WWM68" s="8"/>
      <c r="WWN68" s="8"/>
      <c r="WWO68" s="8"/>
      <c r="WWP68" s="8"/>
      <c r="WWQ68" s="8"/>
      <c r="WWR68" s="8"/>
      <c r="WWS68" s="8"/>
      <c r="WWT68" s="8"/>
      <c r="WWU68" s="8"/>
      <c r="WWV68" s="8"/>
      <c r="WWW68" s="8"/>
      <c r="WWX68" s="8"/>
      <c r="WWY68" s="8"/>
      <c r="WWZ68" s="8"/>
      <c r="WXA68" s="8"/>
      <c r="WXB68" s="8"/>
      <c r="WXC68" s="8"/>
      <c r="WXD68" s="8"/>
      <c r="WXE68" s="8"/>
      <c r="WXF68" s="8"/>
      <c r="WXG68" s="8"/>
      <c r="WXH68" s="8"/>
      <c r="WXI68" s="8"/>
      <c r="WXJ68" s="8"/>
      <c r="WXK68" s="8"/>
      <c r="WXL68" s="8"/>
      <c r="WXM68" s="8"/>
      <c r="WXN68" s="8"/>
      <c r="WXO68" s="8"/>
      <c r="WXP68" s="8"/>
      <c r="WXQ68" s="8"/>
      <c r="WXR68" s="8"/>
      <c r="WXS68" s="8"/>
      <c r="WXT68" s="8"/>
      <c r="WXU68" s="8"/>
      <c r="WXV68" s="8"/>
      <c r="WXW68" s="8"/>
      <c r="WXX68" s="8"/>
      <c r="WXY68" s="8"/>
      <c r="WXZ68" s="8"/>
      <c r="WYA68" s="8"/>
      <c r="WYB68" s="8"/>
      <c r="WYC68" s="8"/>
      <c r="WYD68" s="8"/>
      <c r="WYE68" s="8"/>
      <c r="WYF68" s="8"/>
      <c r="WYG68" s="8"/>
      <c r="WYH68" s="8"/>
      <c r="WYI68" s="8"/>
      <c r="WYJ68" s="8"/>
      <c r="WYK68" s="8"/>
      <c r="WYL68" s="8"/>
      <c r="WYM68" s="8"/>
      <c r="WYN68" s="8"/>
      <c r="WYO68" s="8"/>
      <c r="WYP68" s="8"/>
      <c r="WYQ68" s="8"/>
      <c r="WYR68" s="8"/>
      <c r="WYS68" s="8"/>
      <c r="WYT68" s="8"/>
      <c r="WYU68" s="8"/>
      <c r="WYV68" s="8"/>
      <c r="WYW68" s="8"/>
      <c r="WYX68" s="8"/>
      <c r="WYY68" s="8"/>
      <c r="WYZ68" s="8"/>
      <c r="WZA68" s="8"/>
      <c r="WZB68" s="8"/>
      <c r="WZC68" s="8"/>
      <c r="WZD68" s="8"/>
      <c r="WZE68" s="8"/>
      <c r="WZF68" s="8"/>
      <c r="WZG68" s="8"/>
      <c r="WZH68" s="8"/>
      <c r="WZI68" s="8"/>
      <c r="WZJ68" s="8"/>
      <c r="WZK68" s="8"/>
      <c r="WZL68" s="8"/>
      <c r="WZM68" s="8"/>
      <c r="WZN68" s="8"/>
      <c r="WZO68" s="8"/>
      <c r="WZP68" s="8"/>
      <c r="WZQ68" s="8"/>
      <c r="WZR68" s="8"/>
      <c r="WZS68" s="8"/>
      <c r="WZT68" s="8"/>
      <c r="WZU68" s="8"/>
      <c r="WZV68" s="8"/>
      <c r="WZW68" s="8"/>
      <c r="WZX68" s="8"/>
      <c r="WZY68" s="8"/>
      <c r="WZZ68" s="8"/>
      <c r="XAA68" s="8"/>
      <c r="XAB68" s="8"/>
      <c r="XAC68" s="8"/>
      <c r="XAD68" s="8"/>
      <c r="XAE68" s="8"/>
      <c r="XAF68" s="8"/>
      <c r="XAG68" s="8"/>
      <c r="XAH68" s="8"/>
      <c r="XAI68" s="8"/>
      <c r="XAJ68" s="8"/>
      <c r="XAK68" s="8"/>
      <c r="XAL68" s="8"/>
      <c r="XAM68" s="8"/>
      <c r="XAN68" s="8"/>
      <c r="XAO68" s="8"/>
      <c r="XAP68" s="8"/>
      <c r="XAQ68" s="8"/>
      <c r="XAR68" s="8"/>
      <c r="XAS68" s="8"/>
      <c r="XAT68" s="8"/>
      <c r="XAU68" s="8"/>
      <c r="XAV68" s="8"/>
      <c r="XAW68" s="8"/>
      <c r="XAX68" s="8"/>
      <c r="XAY68" s="8"/>
      <c r="XAZ68" s="8"/>
      <c r="XBA68" s="8"/>
      <c r="XBB68" s="8"/>
      <c r="XBC68" s="8"/>
      <c r="XBD68" s="8"/>
      <c r="XBE68" s="8"/>
      <c r="XBF68" s="8"/>
      <c r="XBG68" s="8"/>
      <c r="XBH68" s="8"/>
      <c r="XBI68" s="8"/>
      <c r="XBJ68" s="8"/>
      <c r="XBK68" s="8"/>
      <c r="XBL68" s="8"/>
      <c r="XBM68" s="8"/>
      <c r="XBN68" s="8"/>
      <c r="XBO68" s="8"/>
      <c r="XBP68" s="8"/>
      <c r="XBQ68" s="8"/>
      <c r="XBR68" s="8"/>
      <c r="XBS68" s="8"/>
      <c r="XBT68" s="8"/>
      <c r="XBU68" s="8"/>
      <c r="XBV68" s="8"/>
      <c r="XBW68" s="8"/>
      <c r="XBX68" s="8"/>
      <c r="XBY68" s="8"/>
      <c r="XBZ68" s="8"/>
      <c r="XCA68" s="8"/>
      <c r="XCB68" s="8"/>
      <c r="XCC68" s="8"/>
      <c r="XCD68" s="8"/>
      <c r="XCE68" s="8"/>
      <c r="XCF68" s="8"/>
      <c r="XCG68" s="8"/>
      <c r="XCH68" s="8"/>
      <c r="XCI68" s="8"/>
      <c r="XCJ68" s="8"/>
      <c r="XCK68" s="8"/>
      <c r="XCL68" s="8"/>
      <c r="XCM68" s="8"/>
      <c r="XCN68" s="8"/>
      <c r="XCO68" s="8"/>
      <c r="XCP68" s="8"/>
      <c r="XCQ68" s="8"/>
      <c r="XCR68" s="8"/>
      <c r="XCS68" s="8"/>
      <c r="XCT68" s="8"/>
      <c r="XCU68" s="8"/>
      <c r="XCV68" s="8"/>
      <c r="XCW68" s="8"/>
      <c r="XCX68" s="8"/>
      <c r="XCY68" s="8"/>
      <c r="XCZ68" s="8"/>
      <c r="XDA68" s="8"/>
      <c r="XDB68" s="8"/>
      <c r="XDC68" s="8"/>
      <c r="XDD68" s="8"/>
      <c r="XDE68" s="8"/>
      <c r="XDF68" s="8"/>
      <c r="XDG68" s="8"/>
      <c r="XDH68" s="8"/>
      <c r="XDI68" s="8"/>
      <c r="XDJ68" s="8"/>
      <c r="XDK68" s="8"/>
      <c r="XDL68" s="8"/>
      <c r="XDM68" s="8"/>
      <c r="XDN68" s="8"/>
      <c r="XDO68" s="8"/>
      <c r="XDP68" s="8"/>
      <c r="XDQ68" s="8"/>
      <c r="XDR68" s="8"/>
      <c r="XDS68" s="8"/>
      <c r="XDT68" s="8"/>
      <c r="XDU68" s="8"/>
      <c r="XDV68" s="8"/>
      <c r="XDW68" s="8"/>
      <c r="XDX68" s="8"/>
      <c r="XDY68" s="8"/>
      <c r="XDZ68" s="8"/>
      <c r="XEA68" s="8"/>
      <c r="XEB68" s="8"/>
      <c r="XEC68" s="8"/>
      <c r="XED68" s="8"/>
      <c r="XEE68" s="8"/>
      <c r="XEF68" s="8"/>
      <c r="XEG68" s="8"/>
      <c r="XEH68" s="8"/>
      <c r="XEI68" s="8"/>
      <c r="XEJ68" s="8"/>
      <c r="XEK68" s="8"/>
      <c r="XEL68" s="8"/>
      <c r="XEM68" s="8"/>
      <c r="XEN68" s="8"/>
      <c r="XEO68" s="8"/>
      <c r="XEP68" s="8"/>
      <c r="XEQ68" s="8"/>
      <c r="XER68" s="8"/>
      <c r="XES68" s="8"/>
      <c r="XET68" s="8"/>
      <c r="XEU68" s="8"/>
      <c r="XEV68" s="8"/>
      <c r="XEW68" s="8"/>
      <c r="XEX68" s="8"/>
      <c r="XEY68" s="8"/>
      <c r="XEZ68" s="8"/>
      <c r="XFA68" s="8"/>
      <c r="XFB68" s="8"/>
    </row>
    <row r="69" spans="2:16382" s="11" customFormat="1" ht="19.5" customHeight="1">
      <c r="B69" s="8"/>
      <c r="C69" s="8"/>
      <c r="D69" s="8"/>
      <c r="E69" s="8"/>
      <c r="F69" s="8"/>
      <c r="G69" s="8"/>
      <c r="H69" s="8"/>
      <c r="I69" s="8"/>
      <c r="J69" s="8"/>
      <c r="K69" s="13"/>
      <c r="L69" s="13"/>
      <c r="M69" s="13"/>
    </row>
  </sheetData>
  <sheetProtection password="BE34" sheet="1" objects="1" scenarios="1" selectLockedCells="1"/>
  <mergeCells count="15">
    <mergeCell ref="C56:I56"/>
    <mergeCell ref="C47:I47"/>
    <mergeCell ref="C48:I48"/>
    <mergeCell ref="C49:I49"/>
    <mergeCell ref="C50:I50"/>
    <mergeCell ref="C51:I51"/>
    <mergeCell ref="C52:I52"/>
    <mergeCell ref="C53:I53"/>
    <mergeCell ref="C54:I54"/>
    <mergeCell ref="C55:I55"/>
    <mergeCell ref="C57:I57"/>
    <mergeCell ref="C58:I58"/>
    <mergeCell ref="C59:I59"/>
    <mergeCell ref="C60:I60"/>
    <mergeCell ref="C61:I61"/>
  </mergeCells>
  <pageMargins left="0.25" right="0.25" top="0.25" bottom="0.25" header="0.25" footer="0.25"/>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sheetPr>
    <tabColor theme="0"/>
  </sheetPr>
  <dimension ref="A1:O168"/>
  <sheetViews>
    <sheetView showGridLines="0" showRowColHeaders="0" zoomScaleNormal="100" workbookViewId="0">
      <selection activeCell="D8" sqref="D8"/>
    </sheetView>
  </sheetViews>
  <sheetFormatPr defaultRowHeight="19.5" customHeight="1"/>
  <cols>
    <col min="1" max="1" width="1.28515625" style="103" customWidth="1"/>
    <col min="2" max="2" width="1.7109375" style="103" customWidth="1"/>
    <col min="3" max="3" width="26.5703125" style="104" customWidth="1"/>
    <col min="4" max="14" width="11.140625" style="103" customWidth="1"/>
    <col min="15" max="15" width="2" style="103" customWidth="1"/>
    <col min="16" max="20" width="11.140625" style="103" customWidth="1"/>
    <col min="21" max="16384" width="9.140625" style="103"/>
  </cols>
  <sheetData>
    <row r="1" spans="1:15" ht="15" customHeight="1"/>
    <row r="2" spans="1:15" s="105" customFormat="1" ht="41.25" customHeight="1">
      <c r="B2" s="106"/>
      <c r="C2" s="107" t="s">
        <v>78</v>
      </c>
      <c r="D2" s="108"/>
      <c r="E2" s="108"/>
      <c r="F2" s="108"/>
      <c r="G2" s="108"/>
      <c r="H2" s="108"/>
      <c r="I2" s="108"/>
      <c r="J2" s="108"/>
      <c r="K2" s="108"/>
      <c r="L2" s="108"/>
      <c r="M2" s="108"/>
      <c r="N2" s="108"/>
      <c r="O2" s="109"/>
    </row>
    <row r="3" spans="1:15" ht="5.25" customHeight="1">
      <c r="A3" s="110"/>
      <c r="N3" s="111"/>
      <c r="O3" s="110"/>
    </row>
    <row r="4" spans="1:15" s="116" customFormat="1" ht="25.5">
      <c r="A4" s="112"/>
      <c r="B4" s="113"/>
      <c r="C4" s="114" t="s">
        <v>223</v>
      </c>
      <c r="D4" s="114"/>
      <c r="E4" s="114"/>
      <c r="F4" s="114"/>
      <c r="G4" s="114"/>
      <c r="H4" s="114"/>
      <c r="I4" s="114"/>
      <c r="J4" s="113"/>
      <c r="K4" s="113"/>
      <c r="L4" s="113"/>
      <c r="M4" s="113"/>
      <c r="N4" s="113"/>
      <c r="O4" s="115"/>
    </row>
    <row r="5" spans="1:15" ht="19.5" customHeight="1">
      <c r="A5" s="110"/>
      <c r="N5" s="111"/>
      <c r="O5" s="110"/>
    </row>
    <row r="6" spans="1:15" ht="19.5" customHeight="1">
      <c r="A6" s="110"/>
      <c r="C6" s="117" t="s">
        <v>107</v>
      </c>
      <c r="D6" s="90">
        <v>1</v>
      </c>
      <c r="E6" s="118" t="s">
        <v>210</v>
      </c>
      <c r="F6" s="119"/>
      <c r="G6" s="120"/>
      <c r="H6" s="120"/>
      <c r="I6" s="120"/>
      <c r="J6" s="120"/>
      <c r="K6" s="120"/>
      <c r="L6" s="121"/>
      <c r="M6" s="121"/>
      <c r="N6" s="122"/>
      <c r="O6" s="123"/>
    </row>
    <row r="7" spans="1:15" ht="19.5" customHeight="1">
      <c r="A7" s="110"/>
      <c r="C7" s="117" t="s">
        <v>82</v>
      </c>
      <c r="D7" s="91">
        <v>5280</v>
      </c>
      <c r="E7" s="118" t="s">
        <v>211</v>
      </c>
      <c r="F7" s="124"/>
      <c r="G7" s="120"/>
      <c r="H7" s="120"/>
      <c r="I7" s="120"/>
      <c r="J7" s="120"/>
      <c r="K7" s="120"/>
      <c r="L7" s="121"/>
      <c r="M7" s="121"/>
      <c r="N7" s="122"/>
      <c r="O7" s="123"/>
    </row>
    <row r="8" spans="1:15" ht="19.5" customHeight="1">
      <c r="A8" s="110"/>
      <c r="C8" s="117" t="s">
        <v>224</v>
      </c>
      <c r="D8" s="92">
        <v>0.05</v>
      </c>
      <c r="E8" s="120"/>
      <c r="F8" s="124"/>
      <c r="G8" s="120"/>
      <c r="H8" s="120"/>
      <c r="I8" s="120"/>
      <c r="J8" s="120"/>
      <c r="K8" s="120"/>
      <c r="L8" s="121"/>
      <c r="M8" s="121"/>
      <c r="N8" s="122"/>
      <c r="O8" s="123"/>
    </row>
    <row r="9" spans="1:15" ht="19.5" customHeight="1">
      <c r="A9" s="110"/>
      <c r="N9" s="111"/>
      <c r="O9" s="110"/>
    </row>
    <row r="10" spans="1:15" ht="19.5" customHeight="1">
      <c r="A10" s="110"/>
      <c r="N10" s="111"/>
      <c r="O10" s="110"/>
    </row>
    <row r="11" spans="1:15" s="116" customFormat="1" ht="25.5">
      <c r="A11" s="112"/>
      <c r="B11" s="113"/>
      <c r="C11" s="114" t="s">
        <v>74</v>
      </c>
      <c r="D11" s="114"/>
      <c r="E11" s="114"/>
      <c r="F11" s="114"/>
      <c r="G11" s="114"/>
      <c r="H11" s="114"/>
      <c r="I11" s="114"/>
      <c r="J11" s="113"/>
      <c r="K11" s="113"/>
      <c r="L11" s="113"/>
      <c r="M11" s="113"/>
      <c r="N11" s="113"/>
      <c r="O11" s="115"/>
    </row>
    <row r="12" spans="1:15" ht="19.5" customHeight="1" thickBot="1">
      <c r="A12" s="110"/>
      <c r="N12" s="111"/>
      <c r="O12" s="110"/>
    </row>
    <row r="13" spans="1:15" s="126" customFormat="1" ht="27" customHeight="1">
      <c r="A13" s="125"/>
      <c r="C13" s="127" t="s">
        <v>75</v>
      </c>
      <c r="D13" s="128"/>
      <c r="E13" s="128"/>
      <c r="F13" s="199" t="s">
        <v>53</v>
      </c>
      <c r="G13" s="200"/>
      <c r="H13" s="129"/>
      <c r="I13" s="130"/>
      <c r="J13" s="131"/>
      <c r="K13" s="131"/>
      <c r="N13" s="132"/>
      <c r="O13" s="125"/>
    </row>
    <row r="14" spans="1:15" ht="21" customHeight="1">
      <c r="A14" s="110"/>
      <c r="C14" s="201"/>
      <c r="D14" s="133" t="s">
        <v>71</v>
      </c>
      <c r="E14" s="134" t="s">
        <v>68</v>
      </c>
      <c r="F14" s="203" t="s">
        <v>72</v>
      </c>
      <c r="G14" s="135" t="s">
        <v>69</v>
      </c>
      <c r="H14" s="136"/>
      <c r="I14" s="120"/>
      <c r="J14" s="121"/>
      <c r="K14" s="121"/>
      <c r="N14" s="111"/>
      <c r="O14" s="110"/>
    </row>
    <row r="15" spans="1:15" ht="21" customHeight="1">
      <c r="A15" s="110"/>
      <c r="C15" s="202"/>
      <c r="D15" s="137" t="s">
        <v>70</v>
      </c>
      <c r="E15" s="138" t="s">
        <v>70</v>
      </c>
      <c r="F15" s="204"/>
      <c r="G15" s="139" t="s">
        <v>73</v>
      </c>
      <c r="H15" s="140" t="s">
        <v>99</v>
      </c>
      <c r="I15" s="120"/>
      <c r="J15" s="121"/>
      <c r="K15" s="121"/>
      <c r="N15" s="111"/>
      <c r="O15" s="110"/>
    </row>
    <row r="16" spans="1:15" ht="19.5" customHeight="1">
      <c r="A16" s="110"/>
      <c r="C16" s="117" t="s">
        <v>63</v>
      </c>
      <c r="D16" s="93">
        <v>0</v>
      </c>
      <c r="E16" s="93">
        <v>20</v>
      </c>
      <c r="F16" s="94">
        <v>40</v>
      </c>
      <c r="G16" s="95">
        <v>0</v>
      </c>
      <c r="H16" s="141">
        <f>(D16*F16)+(E16*F16)+(G16*Input!$D$7)</f>
        <v>800</v>
      </c>
      <c r="I16" s="120"/>
      <c r="J16" s="121"/>
      <c r="K16" s="121"/>
      <c r="N16" s="111"/>
      <c r="O16" s="110"/>
    </row>
    <row r="17" spans="1:15" ht="19.5" customHeight="1">
      <c r="A17" s="110"/>
      <c r="C17" s="117" t="s">
        <v>9</v>
      </c>
      <c r="D17" s="93">
        <v>50</v>
      </c>
      <c r="E17" s="93">
        <v>20</v>
      </c>
      <c r="F17" s="94">
        <v>4</v>
      </c>
      <c r="G17" s="95">
        <v>0</v>
      </c>
      <c r="H17" s="141">
        <f>(D17*F17)+(E17*F17)+(G17*Input!$D$7)</f>
        <v>280</v>
      </c>
      <c r="I17" s="120"/>
      <c r="J17" s="121"/>
      <c r="K17" s="121"/>
      <c r="N17" s="111"/>
      <c r="O17" s="110"/>
    </row>
    <row r="18" spans="1:15" ht="19.5" customHeight="1">
      <c r="A18" s="110"/>
      <c r="C18" s="117" t="s">
        <v>0</v>
      </c>
      <c r="D18" s="93">
        <v>50</v>
      </c>
      <c r="E18" s="93">
        <v>20</v>
      </c>
      <c r="F18" s="94">
        <v>4</v>
      </c>
      <c r="G18" s="95">
        <v>0.25</v>
      </c>
      <c r="H18" s="141">
        <f>(D18*F18)+(E18*F18)+(G18*Input!$D$7)</f>
        <v>1600</v>
      </c>
      <c r="I18" s="120"/>
      <c r="J18" s="121"/>
      <c r="K18" s="121"/>
      <c r="N18" s="111"/>
      <c r="O18" s="110"/>
    </row>
    <row r="19" spans="1:15" ht="19.5" customHeight="1">
      <c r="A19" s="110"/>
      <c r="C19" s="117" t="s">
        <v>1</v>
      </c>
      <c r="D19" s="93">
        <v>50</v>
      </c>
      <c r="E19" s="93">
        <v>20</v>
      </c>
      <c r="F19" s="94">
        <v>4</v>
      </c>
      <c r="G19" s="95">
        <v>0</v>
      </c>
      <c r="H19" s="141">
        <f>(D19*F19)+(E19*F19)+(G19*Input!$D$7)</f>
        <v>280</v>
      </c>
      <c r="I19" s="120"/>
      <c r="J19" s="121"/>
      <c r="K19" s="121"/>
      <c r="N19" s="111"/>
      <c r="O19" s="110"/>
    </row>
    <row r="20" spans="1:15" ht="19.5" customHeight="1">
      <c r="A20" s="110"/>
      <c r="C20" s="117" t="s">
        <v>102</v>
      </c>
      <c r="D20" s="93">
        <v>50</v>
      </c>
      <c r="E20" s="93">
        <v>20</v>
      </c>
      <c r="F20" s="94">
        <v>16</v>
      </c>
      <c r="G20" s="95">
        <v>0.75</v>
      </c>
      <c r="H20" s="141">
        <f>(D20*F20)+(E20*F20)+(G20*Input!$D$7)</f>
        <v>5080</v>
      </c>
      <c r="I20" s="120"/>
      <c r="J20" s="121"/>
      <c r="K20" s="121"/>
      <c r="N20" s="111"/>
      <c r="O20" s="110"/>
    </row>
    <row r="21" spans="1:15" ht="19.5" customHeight="1">
      <c r="A21" s="110"/>
      <c r="C21" s="117" t="s">
        <v>2</v>
      </c>
      <c r="D21" s="93">
        <v>50</v>
      </c>
      <c r="E21" s="93">
        <v>20</v>
      </c>
      <c r="F21" s="94">
        <v>4</v>
      </c>
      <c r="G21" s="95">
        <v>0</v>
      </c>
      <c r="H21" s="141">
        <f>(D21*F21)+(E21*F21)+(G21*Input!$D$7)</f>
        <v>280</v>
      </c>
      <c r="I21" s="120"/>
      <c r="J21" s="121"/>
      <c r="K21" s="121"/>
      <c r="N21" s="111"/>
      <c r="O21" s="110"/>
    </row>
    <row r="22" spans="1:15" ht="19.5" customHeight="1">
      <c r="A22" s="110"/>
      <c r="C22" s="117" t="s">
        <v>3</v>
      </c>
      <c r="D22" s="93">
        <v>50</v>
      </c>
      <c r="E22" s="93">
        <v>20</v>
      </c>
      <c r="F22" s="94">
        <v>8</v>
      </c>
      <c r="G22" s="95">
        <v>0.25</v>
      </c>
      <c r="H22" s="141">
        <f>(D22*F22)+(E22*F22)+(G22*Input!$D$7)</f>
        <v>1880</v>
      </c>
      <c r="I22" s="120"/>
      <c r="J22" s="121"/>
      <c r="K22" s="121"/>
      <c r="N22" s="111"/>
      <c r="O22" s="110"/>
    </row>
    <row r="23" spans="1:15" ht="19.5" customHeight="1">
      <c r="A23" s="110"/>
      <c r="C23" s="117" t="s">
        <v>5</v>
      </c>
      <c r="D23" s="93">
        <v>50</v>
      </c>
      <c r="E23" s="93">
        <v>20</v>
      </c>
      <c r="F23" s="94">
        <v>16</v>
      </c>
      <c r="G23" s="95">
        <v>0.5</v>
      </c>
      <c r="H23" s="141">
        <f>(D23*F23)+(E23*F23)+(G23*Input!$D$7)</f>
        <v>3760</v>
      </c>
      <c r="I23" s="120"/>
      <c r="J23" s="121"/>
      <c r="K23" s="121"/>
      <c r="N23" s="111"/>
      <c r="O23" s="110"/>
    </row>
    <row r="24" spans="1:15" ht="19.5" customHeight="1">
      <c r="A24" s="110"/>
      <c r="C24" s="117" t="s">
        <v>4</v>
      </c>
      <c r="D24" s="93">
        <v>50</v>
      </c>
      <c r="E24" s="93">
        <v>20</v>
      </c>
      <c r="F24" s="94">
        <v>16</v>
      </c>
      <c r="G24" s="95">
        <v>0.75</v>
      </c>
      <c r="H24" s="141">
        <f>(D24*F24)+(E24*F24)+(G24*Input!$D$7)</f>
        <v>5080</v>
      </c>
      <c r="N24" s="111"/>
      <c r="O24" s="110"/>
    </row>
    <row r="25" spans="1:15" ht="19.5" customHeight="1" thickBot="1">
      <c r="A25" s="110"/>
      <c r="C25" s="117" t="s">
        <v>54</v>
      </c>
      <c r="D25" s="93">
        <v>0</v>
      </c>
      <c r="E25" s="93">
        <v>0</v>
      </c>
      <c r="F25" s="96">
        <v>0</v>
      </c>
      <c r="G25" s="97">
        <v>0</v>
      </c>
      <c r="H25" s="141">
        <f>(D25*F25)+(E25*F25)+(G25*Input!$D$7)</f>
        <v>0</v>
      </c>
      <c r="N25" s="111"/>
      <c r="O25" s="110"/>
    </row>
    <row r="26" spans="1:15" s="143" customFormat="1" ht="19.5" customHeight="1">
      <c r="A26" s="142"/>
      <c r="C26" s="144"/>
      <c r="G26" s="145" t="s">
        <v>98</v>
      </c>
      <c r="H26" s="146">
        <f>SUM(H16:H25)*-1</f>
        <v>-19040</v>
      </c>
      <c r="N26" s="147"/>
      <c r="O26" s="142"/>
    </row>
    <row r="27" spans="1:15" ht="19.5" customHeight="1">
      <c r="A27" s="110"/>
      <c r="C27" s="148"/>
      <c r="D27" s="148"/>
      <c r="E27" s="122"/>
      <c r="F27" s="148"/>
      <c r="G27" s="148"/>
      <c r="H27" s="148"/>
      <c r="I27" s="120"/>
      <c r="N27" s="111"/>
      <c r="O27" s="110"/>
    </row>
    <row r="28" spans="1:15" ht="19.5" customHeight="1" thickBot="1">
      <c r="A28" s="110"/>
      <c r="C28" s="148"/>
      <c r="D28" s="121"/>
      <c r="E28" s="121"/>
      <c r="I28" s="121"/>
      <c r="J28" s="121"/>
      <c r="K28" s="121"/>
      <c r="N28" s="111"/>
      <c r="O28" s="110"/>
    </row>
    <row r="29" spans="1:15" s="126" customFormat="1" ht="26.25" customHeight="1">
      <c r="A29" s="125"/>
      <c r="C29" s="127" t="s">
        <v>150</v>
      </c>
      <c r="D29" s="128"/>
      <c r="E29" s="128"/>
      <c r="F29" s="199" t="s">
        <v>53</v>
      </c>
      <c r="G29" s="205"/>
      <c r="I29" s="199" t="s">
        <v>55</v>
      </c>
      <c r="J29" s="205"/>
      <c r="L29" s="199" t="s">
        <v>56</v>
      </c>
      <c r="M29" s="200"/>
      <c r="N29" s="132"/>
      <c r="O29" s="125"/>
    </row>
    <row r="30" spans="1:15" ht="19.5" customHeight="1">
      <c r="A30" s="110"/>
      <c r="C30" s="201"/>
      <c r="D30" s="133" t="s">
        <v>142</v>
      </c>
      <c r="E30" s="134" t="s">
        <v>68</v>
      </c>
      <c r="F30" s="203" t="s">
        <v>72</v>
      </c>
      <c r="G30" s="134" t="s">
        <v>69</v>
      </c>
      <c r="H30" s="103" t="s">
        <v>110</v>
      </c>
      <c r="I30" s="203" t="s">
        <v>72</v>
      </c>
      <c r="J30" s="134" t="s">
        <v>69</v>
      </c>
      <c r="K30" s="103" t="s">
        <v>110</v>
      </c>
      <c r="L30" s="203" t="s">
        <v>72</v>
      </c>
      <c r="M30" s="134" t="s">
        <v>69</v>
      </c>
      <c r="N30" s="111" t="s">
        <v>110</v>
      </c>
      <c r="O30" s="110"/>
    </row>
    <row r="31" spans="1:15" ht="19.5" customHeight="1">
      <c r="A31" s="110"/>
      <c r="C31" s="202"/>
      <c r="D31" s="137" t="s">
        <v>70</v>
      </c>
      <c r="E31" s="138" t="s">
        <v>70</v>
      </c>
      <c r="F31" s="206"/>
      <c r="G31" s="138" t="s">
        <v>73</v>
      </c>
      <c r="H31" s="149" t="s">
        <v>53</v>
      </c>
      <c r="I31" s="206"/>
      <c r="J31" s="150" t="s">
        <v>73</v>
      </c>
      <c r="K31" s="149" t="s">
        <v>55</v>
      </c>
      <c r="L31" s="206"/>
      <c r="M31" s="138" t="s">
        <v>73</v>
      </c>
      <c r="N31" s="149" t="s">
        <v>56</v>
      </c>
      <c r="O31" s="123"/>
    </row>
    <row r="32" spans="1:15" ht="19.5" customHeight="1">
      <c r="A32" s="110"/>
      <c r="C32" s="117" t="s">
        <v>8</v>
      </c>
      <c r="D32" s="98">
        <v>50</v>
      </c>
      <c r="E32" s="98">
        <v>20</v>
      </c>
      <c r="F32" s="94">
        <v>16</v>
      </c>
      <c r="G32" s="95">
        <v>0</v>
      </c>
      <c r="H32" s="141">
        <f>(D32*F32)+(E32*F32)+(Input!$D$7*G32)</f>
        <v>1120</v>
      </c>
      <c r="I32" s="94">
        <v>16</v>
      </c>
      <c r="J32" s="95">
        <v>0</v>
      </c>
      <c r="K32" s="141">
        <f>(D32*I32)+(E32*I32)+(Input!$D$7*J32)</f>
        <v>1120</v>
      </c>
      <c r="L32" s="94">
        <v>16</v>
      </c>
      <c r="M32" s="95">
        <v>0</v>
      </c>
      <c r="N32" s="141">
        <f>(D32*L32)+(E32*L32)+(Input!$D$7*M32)</f>
        <v>1120</v>
      </c>
      <c r="O32" s="151"/>
    </row>
    <row r="33" spans="1:15" ht="19.5" customHeight="1">
      <c r="A33" s="110"/>
      <c r="C33" s="117" t="s">
        <v>7</v>
      </c>
      <c r="D33" s="98">
        <v>50</v>
      </c>
      <c r="E33" s="98">
        <v>20</v>
      </c>
      <c r="F33" s="94">
        <v>0</v>
      </c>
      <c r="G33" s="95">
        <v>0</v>
      </c>
      <c r="H33" s="141">
        <f>(D33*F33)+(E33*F33)+(Input!$D$7*G33)</f>
        <v>0</v>
      </c>
      <c r="I33" s="94">
        <v>16</v>
      </c>
      <c r="J33" s="95">
        <v>0</v>
      </c>
      <c r="K33" s="141">
        <f>(D33*I33)+(E33*I33)+(Input!$D$7*J33)</f>
        <v>1120</v>
      </c>
      <c r="L33" s="94">
        <v>0</v>
      </c>
      <c r="M33" s="95">
        <v>0</v>
      </c>
      <c r="N33" s="141">
        <f>(D33*L33)+(E33*L33)+(Input!$D$7*M33)</f>
        <v>0</v>
      </c>
      <c r="O33" s="151"/>
    </row>
    <row r="34" spans="1:15" ht="19.5" customHeight="1">
      <c r="A34" s="110"/>
      <c r="C34" s="117" t="s">
        <v>6</v>
      </c>
      <c r="D34" s="98">
        <v>50</v>
      </c>
      <c r="E34" s="98">
        <v>20</v>
      </c>
      <c r="F34" s="94">
        <v>4</v>
      </c>
      <c r="G34" s="95">
        <v>0.5</v>
      </c>
      <c r="H34" s="141">
        <f>(D34*F34)+(E34*F34)+(Input!$D$7*G34)</f>
        <v>2920</v>
      </c>
      <c r="I34" s="94">
        <v>0</v>
      </c>
      <c r="J34" s="95">
        <v>0</v>
      </c>
      <c r="K34" s="141">
        <f>(D34*I34)+(E34*I34)+(Input!$D$7*J34)</f>
        <v>0</v>
      </c>
      <c r="L34" s="94">
        <v>0</v>
      </c>
      <c r="M34" s="95">
        <v>0</v>
      </c>
      <c r="N34" s="141">
        <f>(D34*L34)+(E34*L34)+(Input!$D$7*M34)</f>
        <v>0</v>
      </c>
      <c r="O34" s="151"/>
    </row>
    <row r="35" spans="1:15" ht="19.5" customHeight="1">
      <c r="A35" s="110"/>
      <c r="C35" s="117" t="s">
        <v>212</v>
      </c>
      <c r="D35" s="98">
        <v>50</v>
      </c>
      <c r="E35" s="98">
        <v>20</v>
      </c>
      <c r="F35" s="94">
        <v>16</v>
      </c>
      <c r="G35" s="95">
        <v>0.25</v>
      </c>
      <c r="H35" s="141">
        <f>(D35*F35)+(E35*F35)+(Input!$D$7*G35)</f>
        <v>2440</v>
      </c>
      <c r="I35" s="94">
        <v>16</v>
      </c>
      <c r="J35" s="95">
        <v>0.25</v>
      </c>
      <c r="K35" s="141">
        <f>(D35*I35)+(E35*I35)+(Input!$D$7*J35)</f>
        <v>2440</v>
      </c>
      <c r="L35" s="94">
        <v>0</v>
      </c>
      <c r="M35" s="95">
        <v>0</v>
      </c>
      <c r="N35" s="141">
        <f>(D35*L35)+(E35*L35)+(Input!$D$7*M35)</f>
        <v>0</v>
      </c>
      <c r="O35" s="151"/>
    </row>
    <row r="36" spans="1:15" ht="19.5" customHeight="1">
      <c r="A36" s="110"/>
      <c r="C36" s="117" t="s">
        <v>52</v>
      </c>
      <c r="D36" s="98">
        <v>50</v>
      </c>
      <c r="E36" s="98">
        <v>20</v>
      </c>
      <c r="F36" s="94">
        <v>0</v>
      </c>
      <c r="G36" s="95">
        <v>0</v>
      </c>
      <c r="H36" s="141">
        <f>(D36*F36)+(E36*F36)+(Input!$D$7*G36)</f>
        <v>0</v>
      </c>
      <c r="I36" s="94">
        <v>0</v>
      </c>
      <c r="J36" s="95">
        <v>0</v>
      </c>
      <c r="K36" s="141">
        <f>(D36*I36)+(E36*I36)+(Input!$D$7*J36)</f>
        <v>0</v>
      </c>
      <c r="L36" s="94">
        <v>0</v>
      </c>
      <c r="M36" s="95">
        <v>0</v>
      </c>
      <c r="N36" s="141">
        <f>(D36*L36)+(E36*L36)+(Input!$D$7*M36)</f>
        <v>0</v>
      </c>
      <c r="O36" s="151"/>
    </row>
    <row r="37" spans="1:15" ht="19.5" customHeight="1">
      <c r="A37" s="110"/>
      <c r="C37" s="117" t="s">
        <v>44</v>
      </c>
      <c r="D37" s="98">
        <v>50</v>
      </c>
      <c r="E37" s="98">
        <v>20</v>
      </c>
      <c r="F37" s="94">
        <v>0</v>
      </c>
      <c r="G37" s="95">
        <v>0</v>
      </c>
      <c r="H37" s="141">
        <f>(D37*F37)+(E37*F37)+(Input!$D$7*G37)</f>
        <v>0</v>
      </c>
      <c r="I37" s="94">
        <v>0</v>
      </c>
      <c r="J37" s="95">
        <v>0</v>
      </c>
      <c r="K37" s="141">
        <f>(D37*I37)+(E37*I37)+(Input!$D$7*J37)</f>
        <v>0</v>
      </c>
      <c r="L37" s="94">
        <v>0</v>
      </c>
      <c r="M37" s="95">
        <v>0</v>
      </c>
      <c r="N37" s="141">
        <f>(D37*L37)+(E37*L37)+(Input!$D$7*M37)</f>
        <v>0</v>
      </c>
      <c r="O37" s="151"/>
    </row>
    <row r="38" spans="1:15" ht="19.5" customHeight="1">
      <c r="A38" s="110"/>
      <c r="C38" s="117" t="s">
        <v>43</v>
      </c>
      <c r="D38" s="98">
        <v>50</v>
      </c>
      <c r="E38" s="98">
        <v>20</v>
      </c>
      <c r="F38" s="94">
        <v>0</v>
      </c>
      <c r="G38" s="95">
        <v>0</v>
      </c>
      <c r="H38" s="141">
        <f>(D38*F38)+(E38*F38)+(Input!$D$7*G38)</f>
        <v>0</v>
      </c>
      <c r="I38" s="94">
        <v>0</v>
      </c>
      <c r="J38" s="95">
        <v>0</v>
      </c>
      <c r="K38" s="141">
        <f>(D38*I38)+(E38*I38)+(Input!$D$7*J38)</f>
        <v>0</v>
      </c>
      <c r="L38" s="94">
        <v>0</v>
      </c>
      <c r="M38" s="95">
        <v>0</v>
      </c>
      <c r="N38" s="141">
        <f>(D38*L38)+(E38*L38)+(Input!$D$7*M38)</f>
        <v>0</v>
      </c>
      <c r="O38" s="151"/>
    </row>
    <row r="39" spans="1:15" ht="19.5" customHeight="1">
      <c r="A39" s="110"/>
      <c r="C39" s="117" t="s">
        <v>76</v>
      </c>
      <c r="D39" s="98">
        <v>0</v>
      </c>
      <c r="E39" s="98">
        <v>20</v>
      </c>
      <c r="F39" s="94">
        <v>16</v>
      </c>
      <c r="G39" s="95">
        <v>0</v>
      </c>
      <c r="H39" s="141">
        <f>(D39*F39)+(E39*F39)+(Input!$D$7*G39)</f>
        <v>320</v>
      </c>
      <c r="I39" s="94">
        <v>16</v>
      </c>
      <c r="J39" s="95">
        <v>0</v>
      </c>
      <c r="K39" s="141">
        <f>(D39*I39)+(E39*I39)+(Input!$D$7*J39)</f>
        <v>320</v>
      </c>
      <c r="L39" s="94">
        <v>8</v>
      </c>
      <c r="M39" s="95">
        <v>0</v>
      </c>
      <c r="N39" s="141">
        <f>(D39*L39)+(E39*L39)+(Input!$D$7*M39)</f>
        <v>160</v>
      </c>
      <c r="O39" s="151"/>
    </row>
    <row r="40" spans="1:15" ht="19.5" customHeight="1" thickBot="1">
      <c r="A40" s="110"/>
      <c r="C40" s="117" t="s">
        <v>54</v>
      </c>
      <c r="D40" s="98">
        <v>0</v>
      </c>
      <c r="E40" s="98">
        <v>0</v>
      </c>
      <c r="F40" s="96">
        <v>0</v>
      </c>
      <c r="G40" s="97">
        <v>0</v>
      </c>
      <c r="H40" s="141">
        <f>(D40*F40)+(E40*F40)+(Input!$D$7*G40)</f>
        <v>0</v>
      </c>
      <c r="I40" s="96">
        <v>0</v>
      </c>
      <c r="J40" s="97">
        <v>0</v>
      </c>
      <c r="K40" s="141">
        <f>(D40*I40)+(E40*I40)+(Input!$D$7*J40)</f>
        <v>0</v>
      </c>
      <c r="L40" s="96">
        <v>0</v>
      </c>
      <c r="M40" s="97">
        <v>0</v>
      </c>
      <c r="N40" s="141">
        <f>(D40*L40)+(E40*L40)+(Input!$D$7*M40)</f>
        <v>0</v>
      </c>
      <c r="O40" s="151"/>
    </row>
    <row r="41" spans="1:15" ht="19.5" customHeight="1">
      <c r="A41" s="110"/>
      <c r="C41" s="148"/>
      <c r="D41" s="121"/>
      <c r="E41" s="121"/>
      <c r="G41" s="152" t="s">
        <v>111</v>
      </c>
      <c r="H41" s="146">
        <f>SUM(H32:H40)*-1</f>
        <v>-6800</v>
      </c>
      <c r="J41" s="152" t="s">
        <v>112</v>
      </c>
      <c r="K41" s="146">
        <f>SUM(K32:K40)*-1</f>
        <v>-5000</v>
      </c>
      <c r="L41" s="121"/>
      <c r="M41" s="152" t="s">
        <v>113</v>
      </c>
      <c r="N41" s="146">
        <f>SUM(N32:N40)*-1</f>
        <v>-1280</v>
      </c>
      <c r="O41" s="153"/>
    </row>
    <row r="42" spans="1:15" ht="19.5" customHeight="1">
      <c r="A42" s="110"/>
      <c r="C42" s="148"/>
      <c r="D42" s="121"/>
      <c r="E42" s="121"/>
      <c r="I42" s="121"/>
      <c r="J42" s="121"/>
      <c r="K42" s="121"/>
      <c r="L42" s="154"/>
      <c r="N42" s="111"/>
      <c r="O42" s="110"/>
    </row>
    <row r="43" spans="1:15" ht="19.5" customHeight="1">
      <c r="A43" s="110"/>
      <c r="C43" s="148"/>
      <c r="D43" s="121"/>
      <c r="E43" s="121"/>
      <c r="I43" s="121"/>
      <c r="J43" s="121"/>
      <c r="K43" s="121"/>
      <c r="L43" s="154"/>
      <c r="N43" s="111"/>
      <c r="O43" s="110"/>
    </row>
    <row r="44" spans="1:15" ht="28.5" customHeight="1">
      <c r="A44" s="110"/>
      <c r="C44" s="155" t="s">
        <v>77</v>
      </c>
      <c r="D44" s="156"/>
      <c r="E44" s="120"/>
      <c r="F44" s="120"/>
      <c r="G44" s="120"/>
      <c r="H44" s="120"/>
      <c r="I44" s="120"/>
      <c r="J44" s="120"/>
      <c r="K44" s="120"/>
      <c r="N44" s="111"/>
      <c r="O44" s="110"/>
    </row>
    <row r="45" spans="1:15" s="126" customFormat="1" ht="19.5" customHeight="1">
      <c r="A45" s="125"/>
      <c r="C45" s="157"/>
      <c r="D45" s="157"/>
      <c r="E45" s="158" t="s">
        <v>53</v>
      </c>
      <c r="F45" s="158" t="s">
        <v>55</v>
      </c>
      <c r="G45" s="158" t="s">
        <v>56</v>
      </c>
      <c r="H45" s="158" t="s">
        <v>57</v>
      </c>
      <c r="I45" s="158" t="s">
        <v>11</v>
      </c>
      <c r="J45" s="158" t="s">
        <v>12</v>
      </c>
      <c r="K45" s="158" t="s">
        <v>13</v>
      </c>
      <c r="L45" s="158" t="s">
        <v>14</v>
      </c>
      <c r="M45" s="158" t="s">
        <v>15</v>
      </c>
      <c r="N45" s="158" t="s">
        <v>16</v>
      </c>
      <c r="O45" s="125"/>
    </row>
    <row r="46" spans="1:15" ht="19.5" customHeight="1">
      <c r="A46" s="110"/>
      <c r="C46" s="148"/>
      <c r="E46" s="93">
        <v>0</v>
      </c>
      <c r="F46" s="93">
        <v>0</v>
      </c>
      <c r="G46" s="93">
        <v>0</v>
      </c>
      <c r="H46" s="93">
        <v>0</v>
      </c>
      <c r="I46" s="93">
        <v>0</v>
      </c>
      <c r="J46" s="93">
        <v>0</v>
      </c>
      <c r="K46" s="93">
        <v>0</v>
      </c>
      <c r="L46" s="93">
        <v>0</v>
      </c>
      <c r="M46" s="93">
        <v>0</v>
      </c>
      <c r="N46" s="93">
        <v>0</v>
      </c>
      <c r="O46" s="110"/>
    </row>
    <row r="47" spans="1:15" s="126" customFormat="1" ht="19.5" customHeight="1">
      <c r="A47" s="125"/>
      <c r="C47" s="130"/>
      <c r="E47" s="158" t="s">
        <v>17</v>
      </c>
      <c r="F47" s="158" t="s">
        <v>18</v>
      </c>
      <c r="G47" s="158" t="s">
        <v>19</v>
      </c>
      <c r="H47" s="158" t="s">
        <v>20</v>
      </c>
      <c r="I47" s="158" t="s">
        <v>21</v>
      </c>
      <c r="J47" s="158" t="s">
        <v>22</v>
      </c>
      <c r="K47" s="158" t="s">
        <v>23</v>
      </c>
      <c r="L47" s="158" t="s">
        <v>24</v>
      </c>
      <c r="M47" s="158" t="s">
        <v>25</v>
      </c>
      <c r="N47" s="158" t="s">
        <v>58</v>
      </c>
      <c r="O47" s="125"/>
    </row>
    <row r="48" spans="1:15" ht="19.5" customHeight="1">
      <c r="A48" s="110"/>
      <c r="C48" s="148"/>
      <c r="E48" s="93">
        <v>0</v>
      </c>
      <c r="F48" s="93">
        <v>0</v>
      </c>
      <c r="G48" s="93">
        <v>0</v>
      </c>
      <c r="H48" s="93">
        <v>0</v>
      </c>
      <c r="I48" s="93">
        <v>0</v>
      </c>
      <c r="J48" s="93">
        <v>0</v>
      </c>
      <c r="K48" s="93">
        <v>0</v>
      </c>
      <c r="L48" s="93">
        <v>0</v>
      </c>
      <c r="M48" s="93">
        <v>0</v>
      </c>
      <c r="N48" s="93">
        <v>0</v>
      </c>
      <c r="O48" s="110"/>
    </row>
    <row r="49" spans="1:15" ht="19.5" customHeight="1">
      <c r="A49" s="110"/>
      <c r="N49" s="111"/>
      <c r="O49" s="110"/>
    </row>
    <row r="50" spans="1:15" ht="19.5" customHeight="1">
      <c r="A50" s="110"/>
      <c r="N50" s="111"/>
      <c r="O50" s="110"/>
    </row>
    <row r="51" spans="1:15" s="116" customFormat="1" ht="25.5">
      <c r="A51" s="112"/>
      <c r="B51" s="113"/>
      <c r="C51" s="114" t="s">
        <v>65</v>
      </c>
      <c r="D51" s="114"/>
      <c r="E51" s="114"/>
      <c r="F51" s="114"/>
      <c r="G51" s="114"/>
      <c r="H51" s="114"/>
      <c r="I51" s="114"/>
      <c r="J51" s="113"/>
      <c r="K51" s="113"/>
      <c r="L51" s="113"/>
      <c r="M51" s="113"/>
      <c r="N51" s="113"/>
      <c r="O51" s="115"/>
    </row>
    <row r="52" spans="1:15" s="160" customFormat="1" ht="19.5" customHeight="1">
      <c r="A52" s="159"/>
      <c r="C52" s="161"/>
      <c r="N52" s="162"/>
      <c r="O52" s="159"/>
    </row>
    <row r="53" spans="1:15" ht="28.5" customHeight="1">
      <c r="A53" s="110"/>
      <c r="C53" s="155" t="s">
        <v>92</v>
      </c>
      <c r="D53" s="163"/>
      <c r="E53" s="156"/>
      <c r="F53" s="156"/>
      <c r="G53" s="156"/>
      <c r="H53" s="156"/>
      <c r="I53" s="156"/>
      <c r="J53" s="156"/>
      <c r="K53" s="156"/>
      <c r="N53" s="111"/>
      <c r="O53" s="110"/>
    </row>
    <row r="54" spans="1:15" ht="15.75" customHeight="1">
      <c r="A54" s="110"/>
      <c r="C54" s="164"/>
      <c r="D54" s="165"/>
      <c r="E54" s="120"/>
      <c r="F54" s="120"/>
      <c r="G54" s="120"/>
      <c r="H54" s="120"/>
      <c r="I54" s="120"/>
      <c r="J54" s="120"/>
      <c r="K54" s="120"/>
      <c r="N54" s="111"/>
      <c r="O54" s="110"/>
    </row>
    <row r="55" spans="1:15" s="143" customFormat="1" ht="19.5" customHeight="1">
      <c r="A55" s="142"/>
      <c r="C55" s="144" t="s">
        <v>139</v>
      </c>
      <c r="D55" s="145"/>
      <c r="E55" s="166"/>
      <c r="N55" s="147"/>
      <c r="O55" s="142"/>
    </row>
    <row r="56" spans="1:15" s="143" customFormat="1" ht="19.5" customHeight="1">
      <c r="A56" s="142"/>
      <c r="C56" s="167" t="s">
        <v>138</v>
      </c>
      <c r="D56" s="168"/>
      <c r="E56" s="99"/>
      <c r="F56" s="124"/>
      <c r="N56" s="147"/>
      <c r="O56" s="142"/>
    </row>
    <row r="57" spans="1:15" s="143" customFormat="1" ht="19.5" customHeight="1">
      <c r="A57" s="142"/>
      <c r="C57" s="144"/>
      <c r="D57" s="169"/>
      <c r="E57" s="103"/>
      <c r="N57" s="147"/>
      <c r="O57" s="142"/>
    </row>
    <row r="58" spans="1:15" s="143" customFormat="1" ht="19.5" customHeight="1">
      <c r="A58" s="142"/>
      <c r="C58" s="170" t="s">
        <v>83</v>
      </c>
      <c r="N58" s="147"/>
      <c r="O58" s="142"/>
    </row>
    <row r="59" spans="1:15" s="143" customFormat="1" ht="19.5" customHeight="1">
      <c r="A59" s="142"/>
      <c r="C59" s="167" t="s">
        <v>152</v>
      </c>
      <c r="D59" s="168"/>
      <c r="E59" s="93"/>
      <c r="F59" s="124" t="s">
        <v>85</v>
      </c>
      <c r="N59" s="147"/>
      <c r="O59" s="142"/>
    </row>
    <row r="60" spans="1:15" s="143" customFormat="1" ht="19.5" customHeight="1">
      <c r="A60" s="142"/>
      <c r="C60" s="167" t="s">
        <v>151</v>
      </c>
      <c r="D60" s="168"/>
      <c r="E60" s="99"/>
      <c r="F60" s="124" t="s">
        <v>137</v>
      </c>
      <c r="N60" s="147"/>
      <c r="O60" s="142"/>
    </row>
    <row r="61" spans="1:15" s="143" customFormat="1" ht="19.5" customHeight="1">
      <c r="A61" s="142"/>
      <c r="C61" s="170"/>
      <c r="D61" s="171" t="s">
        <v>105</v>
      </c>
      <c r="E61" s="146">
        <f>E59*E60*(E56/2)</f>
        <v>0</v>
      </c>
      <c r="F61" s="124"/>
      <c r="N61" s="147"/>
      <c r="O61" s="142"/>
    </row>
    <row r="62" spans="1:15" s="143" customFormat="1" ht="19.5" customHeight="1">
      <c r="A62" s="142"/>
      <c r="C62" s="144"/>
      <c r="D62" s="145"/>
      <c r="E62" s="111"/>
      <c r="N62" s="147"/>
      <c r="O62" s="142"/>
    </row>
    <row r="63" spans="1:15" s="143" customFormat="1" ht="19.5" customHeight="1">
      <c r="A63" s="142"/>
      <c r="C63" s="170" t="s">
        <v>103</v>
      </c>
      <c r="N63" s="147"/>
      <c r="O63" s="142"/>
    </row>
    <row r="64" spans="1:15" s="143" customFormat="1" ht="19.5" customHeight="1">
      <c r="A64" s="142"/>
      <c r="C64" s="167" t="s">
        <v>151</v>
      </c>
      <c r="D64" s="168"/>
      <c r="E64" s="99"/>
      <c r="F64" s="124" t="s">
        <v>197</v>
      </c>
      <c r="N64" s="147"/>
      <c r="O64" s="142"/>
    </row>
    <row r="65" spans="1:15" s="143" customFormat="1" ht="19.5" customHeight="1">
      <c r="A65" s="142"/>
      <c r="C65" s="170"/>
      <c r="D65" s="171" t="s">
        <v>106</v>
      </c>
      <c r="E65" s="146">
        <f>E64*E59*1.5*(E56/2)</f>
        <v>0</v>
      </c>
      <c r="F65" s="124"/>
      <c r="N65" s="147"/>
      <c r="O65" s="142"/>
    </row>
    <row r="66" spans="1:15" s="143" customFormat="1" ht="19.5" customHeight="1">
      <c r="A66" s="142"/>
      <c r="C66" s="144"/>
      <c r="D66" s="145"/>
      <c r="N66" s="147"/>
      <c r="O66" s="142"/>
    </row>
    <row r="67" spans="1:15" s="143" customFormat="1" ht="19.5" customHeight="1">
      <c r="A67" s="142"/>
      <c r="C67" s="144" t="s">
        <v>84</v>
      </c>
      <c r="D67" s="145"/>
      <c r="N67" s="147"/>
      <c r="O67" s="142"/>
    </row>
    <row r="68" spans="1:15" s="143" customFormat="1" ht="19.5" customHeight="1">
      <c r="A68" s="142"/>
      <c r="C68" s="167" t="s">
        <v>140</v>
      </c>
      <c r="D68" s="168"/>
      <c r="E68" s="93"/>
      <c r="F68" s="124" t="s">
        <v>85</v>
      </c>
      <c r="N68" s="147"/>
      <c r="O68" s="142"/>
    </row>
    <row r="69" spans="1:15" s="143" customFormat="1" ht="19.5" customHeight="1">
      <c r="A69" s="142"/>
      <c r="C69" s="167" t="s">
        <v>141</v>
      </c>
      <c r="D69" s="168"/>
      <c r="E69" s="99"/>
      <c r="F69" s="124" t="s">
        <v>86</v>
      </c>
      <c r="G69" s="103"/>
      <c r="H69" s="103"/>
      <c r="N69" s="147"/>
      <c r="O69" s="142"/>
    </row>
    <row r="70" spans="1:15" s="143" customFormat="1" ht="19.5" customHeight="1">
      <c r="A70" s="142"/>
      <c r="C70" s="172" t="s">
        <v>87</v>
      </c>
      <c r="D70" s="173"/>
      <c r="E70" s="99"/>
      <c r="F70" s="103"/>
      <c r="G70" s="103"/>
      <c r="H70" s="103"/>
      <c r="N70" s="147"/>
      <c r="O70" s="142"/>
    </row>
    <row r="71" spans="1:15" s="143" customFormat="1" ht="19.5" customHeight="1">
      <c r="A71" s="142"/>
      <c r="C71" s="170"/>
      <c r="D71" s="171" t="s">
        <v>108</v>
      </c>
      <c r="E71" s="146">
        <f>(E68*((2*E69+(E70*Input!D6))/25))*E56</f>
        <v>0</v>
      </c>
      <c r="F71" s="124"/>
      <c r="N71" s="147"/>
      <c r="O71" s="142"/>
    </row>
    <row r="72" spans="1:15" ht="19.5" customHeight="1">
      <c r="A72" s="110"/>
      <c r="D72" s="169"/>
      <c r="N72" s="111"/>
      <c r="O72" s="110"/>
    </row>
    <row r="73" spans="1:15" s="143" customFormat="1" ht="19.5" customHeight="1">
      <c r="A73" s="142"/>
      <c r="C73" s="144" t="s">
        <v>88</v>
      </c>
      <c r="D73" s="145"/>
      <c r="N73" s="147"/>
      <c r="O73" s="142"/>
    </row>
    <row r="74" spans="1:15" s="143" customFormat="1" ht="19.5" customHeight="1">
      <c r="A74" s="142"/>
      <c r="C74" s="167" t="s">
        <v>104</v>
      </c>
      <c r="D74" s="168"/>
      <c r="E74" s="99"/>
      <c r="F74" s="124" t="s">
        <v>90</v>
      </c>
      <c r="N74" s="147"/>
      <c r="O74" s="142"/>
    </row>
    <row r="75" spans="1:15" s="143" customFormat="1" ht="19.5" customHeight="1">
      <c r="A75" s="142"/>
      <c r="C75" s="167" t="s">
        <v>89</v>
      </c>
      <c r="D75" s="168"/>
      <c r="E75" s="93"/>
      <c r="F75" s="124" t="s">
        <v>91</v>
      </c>
      <c r="N75" s="147"/>
      <c r="O75" s="142"/>
    </row>
    <row r="76" spans="1:15" ht="19.5" customHeight="1">
      <c r="A76" s="110"/>
      <c r="C76" s="144"/>
      <c r="D76" s="145" t="s">
        <v>109</v>
      </c>
      <c r="E76" s="146">
        <f>(E70*Input!D6)*E74*E75*E56</f>
        <v>0</v>
      </c>
      <c r="N76" s="111"/>
      <c r="O76" s="110"/>
    </row>
    <row r="77" spans="1:15" ht="19.5" customHeight="1">
      <c r="A77" s="110"/>
      <c r="D77" s="169"/>
      <c r="N77" s="111"/>
      <c r="O77" s="110"/>
    </row>
    <row r="78" spans="1:15" ht="19.5" customHeight="1">
      <c r="A78" s="110"/>
      <c r="D78" s="145" t="s">
        <v>115</v>
      </c>
      <c r="E78" s="146">
        <f>E76+E71+E65+E61</f>
        <v>0</v>
      </c>
      <c r="N78" s="111"/>
      <c r="O78" s="110"/>
    </row>
    <row r="79" spans="1:15" ht="19.5" customHeight="1">
      <c r="A79" s="110"/>
      <c r="D79" s="169"/>
      <c r="N79" s="111"/>
      <c r="O79" s="110"/>
    </row>
    <row r="80" spans="1:15" s="143" customFormat="1" ht="19.5" customHeight="1">
      <c r="A80" s="142"/>
      <c r="C80" s="170" t="s">
        <v>116</v>
      </c>
      <c r="N80" s="147"/>
      <c r="O80" s="142"/>
    </row>
    <row r="81" spans="1:15" s="143" customFormat="1" ht="19.5" customHeight="1">
      <c r="A81" s="142"/>
      <c r="C81" s="167" t="s">
        <v>153</v>
      </c>
      <c r="D81" s="168"/>
      <c r="E81" s="100">
        <v>0</v>
      </c>
      <c r="F81" s="124"/>
      <c r="N81" s="147"/>
      <c r="O81" s="142"/>
    </row>
    <row r="82" spans="1:15" s="143" customFormat="1" ht="19.5" customHeight="1">
      <c r="A82" s="142"/>
      <c r="C82" s="167" t="s">
        <v>154</v>
      </c>
      <c r="D82" s="168"/>
      <c r="E82" s="100">
        <v>0</v>
      </c>
      <c r="F82" s="124"/>
      <c r="N82" s="147"/>
      <c r="O82" s="142"/>
    </row>
    <row r="83" spans="1:15" s="143" customFormat="1" ht="19.5" customHeight="1">
      <c r="A83" s="142"/>
      <c r="C83" s="167" t="s">
        <v>155</v>
      </c>
      <c r="D83" s="168"/>
      <c r="E83" s="100">
        <v>0.9</v>
      </c>
      <c r="F83" s="124"/>
      <c r="N83" s="147"/>
      <c r="O83" s="142"/>
    </row>
    <row r="84" spans="1:15" s="143" customFormat="1" ht="19.5" customHeight="1">
      <c r="A84" s="142"/>
      <c r="C84" s="167" t="s">
        <v>156</v>
      </c>
      <c r="D84" s="168"/>
      <c r="E84" s="100">
        <v>0.9</v>
      </c>
      <c r="F84" s="124"/>
      <c r="N84" s="147"/>
      <c r="O84" s="142"/>
    </row>
    <row r="85" spans="1:15" s="143" customFormat="1" ht="19.5" customHeight="1">
      <c r="A85" s="142"/>
      <c r="C85" s="167" t="s">
        <v>157</v>
      </c>
      <c r="D85" s="168"/>
      <c r="E85" s="100">
        <v>0.9</v>
      </c>
      <c r="F85" s="124"/>
      <c r="N85" s="147"/>
      <c r="O85" s="142"/>
    </row>
    <row r="86" spans="1:15" s="143" customFormat="1" ht="19.5" customHeight="1">
      <c r="A86" s="142"/>
      <c r="C86" s="167" t="s">
        <v>158</v>
      </c>
      <c r="D86" s="168"/>
      <c r="E86" s="100">
        <v>0.9</v>
      </c>
      <c r="F86" s="124"/>
      <c r="N86" s="147"/>
      <c r="O86" s="142"/>
    </row>
    <row r="87" spans="1:15" s="143" customFormat="1" ht="19.5" customHeight="1">
      <c r="A87" s="142"/>
      <c r="C87" s="167" t="s">
        <v>159</v>
      </c>
      <c r="D87" s="168"/>
      <c r="E87" s="100">
        <v>0.9</v>
      </c>
      <c r="F87" s="124"/>
      <c r="N87" s="147"/>
      <c r="O87" s="142"/>
    </row>
    <row r="88" spans="1:15" s="143" customFormat="1" ht="19.5" customHeight="1">
      <c r="A88" s="142"/>
      <c r="C88" s="167" t="s">
        <v>160</v>
      </c>
      <c r="D88" s="168"/>
      <c r="E88" s="100">
        <v>0.9</v>
      </c>
      <c r="F88" s="124"/>
      <c r="N88" s="147"/>
      <c r="O88" s="142"/>
    </row>
    <row r="89" spans="1:15" s="143" customFormat="1" ht="19.5" customHeight="1">
      <c r="A89" s="142"/>
      <c r="C89" s="167" t="s">
        <v>161</v>
      </c>
      <c r="D89" s="168"/>
      <c r="E89" s="100">
        <v>0.9</v>
      </c>
      <c r="F89" s="124"/>
      <c r="N89" s="147"/>
      <c r="O89" s="142"/>
    </row>
    <row r="90" spans="1:15" s="143" customFormat="1" ht="19.5" customHeight="1">
      <c r="A90" s="142"/>
      <c r="C90" s="167" t="s">
        <v>162</v>
      </c>
      <c r="D90" s="168"/>
      <c r="E90" s="100">
        <v>0.9</v>
      </c>
      <c r="F90" s="124"/>
      <c r="N90" s="147"/>
      <c r="O90" s="142"/>
    </row>
    <row r="91" spans="1:15" s="143" customFormat="1" ht="19.5" customHeight="1">
      <c r="A91" s="142"/>
      <c r="C91" s="167" t="s">
        <v>163</v>
      </c>
      <c r="D91" s="168"/>
      <c r="E91" s="100">
        <v>0.9</v>
      </c>
      <c r="F91" s="124"/>
      <c r="N91" s="147"/>
      <c r="O91" s="142"/>
    </row>
    <row r="92" spans="1:15" s="143" customFormat="1" ht="19.5" customHeight="1">
      <c r="A92" s="142"/>
      <c r="C92" s="167" t="s">
        <v>164</v>
      </c>
      <c r="D92" s="168"/>
      <c r="E92" s="100">
        <v>0.9</v>
      </c>
      <c r="F92" s="124"/>
      <c r="N92" s="147"/>
      <c r="O92" s="142"/>
    </row>
    <row r="93" spans="1:15" s="143" customFormat="1" ht="19.5" customHeight="1">
      <c r="A93" s="142"/>
      <c r="C93" s="167" t="s">
        <v>165</v>
      </c>
      <c r="D93" s="168"/>
      <c r="E93" s="100">
        <v>0.9</v>
      </c>
      <c r="F93" s="124"/>
      <c r="N93" s="147"/>
      <c r="O93" s="142"/>
    </row>
    <row r="94" spans="1:15" s="143" customFormat="1" ht="19.5" customHeight="1">
      <c r="A94" s="142"/>
      <c r="C94" s="167" t="s">
        <v>166</v>
      </c>
      <c r="D94" s="168"/>
      <c r="E94" s="100">
        <v>0.9</v>
      </c>
      <c r="F94" s="124"/>
      <c r="N94" s="147"/>
      <c r="O94" s="142"/>
    </row>
    <row r="95" spans="1:15" s="143" customFormat="1" ht="19.5" customHeight="1">
      <c r="A95" s="142"/>
      <c r="C95" s="167" t="s">
        <v>167</v>
      </c>
      <c r="D95" s="168"/>
      <c r="E95" s="100">
        <v>0.9</v>
      </c>
      <c r="F95" s="124"/>
      <c r="N95" s="147"/>
      <c r="O95" s="142"/>
    </row>
    <row r="96" spans="1:15" s="143" customFormat="1" ht="19.5" customHeight="1">
      <c r="A96" s="142"/>
      <c r="C96" s="167" t="s">
        <v>168</v>
      </c>
      <c r="D96" s="168"/>
      <c r="E96" s="100">
        <v>0.9</v>
      </c>
      <c r="F96" s="124"/>
      <c r="N96" s="147"/>
      <c r="O96" s="142"/>
    </row>
    <row r="97" spans="1:15" s="143" customFormat="1" ht="19.5" customHeight="1">
      <c r="A97" s="142"/>
      <c r="C97" s="167" t="s">
        <v>169</v>
      </c>
      <c r="D97" s="168"/>
      <c r="E97" s="100">
        <v>0.9</v>
      </c>
      <c r="F97" s="124"/>
      <c r="N97" s="147"/>
      <c r="O97" s="142"/>
    </row>
    <row r="98" spans="1:15" s="143" customFormat="1" ht="19.5" customHeight="1">
      <c r="A98" s="142"/>
      <c r="C98" s="167" t="s">
        <v>170</v>
      </c>
      <c r="D98" s="168"/>
      <c r="E98" s="100">
        <v>0.9</v>
      </c>
      <c r="F98" s="124"/>
      <c r="N98" s="147"/>
      <c r="O98" s="142"/>
    </row>
    <row r="99" spans="1:15" s="143" customFormat="1" ht="19.5" customHeight="1">
      <c r="A99" s="142"/>
      <c r="C99" s="167" t="s">
        <v>171</v>
      </c>
      <c r="D99" s="168"/>
      <c r="E99" s="100">
        <v>0.9</v>
      </c>
      <c r="F99" s="124"/>
      <c r="N99" s="147"/>
      <c r="O99" s="142"/>
    </row>
    <row r="100" spans="1:15" s="143" customFormat="1" ht="19.5" customHeight="1">
      <c r="A100" s="142"/>
      <c r="C100" s="167" t="s">
        <v>172</v>
      </c>
      <c r="D100" s="168"/>
      <c r="E100" s="100">
        <v>0.9</v>
      </c>
      <c r="F100" s="124"/>
      <c r="N100" s="147"/>
      <c r="O100" s="142"/>
    </row>
    <row r="101" spans="1:15" s="143" customFormat="1" ht="19.5" customHeight="1">
      <c r="A101" s="142"/>
      <c r="C101" s="174"/>
      <c r="D101" s="175"/>
      <c r="E101" s="175"/>
      <c r="F101" s="124"/>
      <c r="N101" s="147"/>
      <c r="O101" s="142"/>
    </row>
    <row r="102" spans="1:15" s="143" customFormat="1" ht="19.5" customHeight="1">
      <c r="A102" s="142"/>
      <c r="C102" s="175"/>
      <c r="D102" s="175"/>
      <c r="E102" s="175"/>
      <c r="F102" s="124"/>
      <c r="N102" s="147"/>
      <c r="O102" s="142"/>
    </row>
    <row r="103" spans="1:15" s="116" customFormat="1" ht="25.5">
      <c r="A103" s="112"/>
      <c r="B103" s="113"/>
      <c r="C103" s="114" t="s">
        <v>199</v>
      </c>
      <c r="D103" s="114"/>
      <c r="E103" s="114"/>
      <c r="F103" s="114"/>
      <c r="G103" s="114"/>
      <c r="H103" s="114"/>
      <c r="I103" s="114"/>
      <c r="J103" s="113"/>
      <c r="K103" s="113"/>
      <c r="L103" s="113"/>
      <c r="M103" s="113"/>
      <c r="N103" s="113"/>
      <c r="O103" s="115"/>
    </row>
    <row r="104" spans="1:15" ht="19.5" customHeight="1">
      <c r="A104" s="110"/>
      <c r="N104" s="111"/>
      <c r="O104" s="110"/>
    </row>
    <row r="105" spans="1:15" ht="28.5" customHeight="1">
      <c r="A105" s="110"/>
      <c r="C105" s="176" t="s">
        <v>125</v>
      </c>
      <c r="D105" s="163"/>
      <c r="E105" s="156"/>
      <c r="F105" s="156"/>
      <c r="G105" s="156"/>
      <c r="H105" s="156"/>
      <c r="I105" s="156"/>
      <c r="J105" s="156"/>
      <c r="K105" s="156"/>
      <c r="N105" s="111"/>
      <c r="O105" s="110"/>
    </row>
    <row r="106" spans="1:15" ht="15.75" customHeight="1">
      <c r="A106" s="110"/>
      <c r="C106" s="164"/>
      <c r="D106" s="165"/>
      <c r="E106" s="120"/>
      <c r="F106" s="120"/>
      <c r="G106" s="120"/>
      <c r="H106" s="120"/>
      <c r="I106" s="120"/>
      <c r="J106" s="120"/>
      <c r="K106" s="120"/>
      <c r="N106" s="111"/>
      <c r="O106" s="110"/>
    </row>
    <row r="107" spans="1:15" ht="19.5" customHeight="1">
      <c r="A107" s="110"/>
      <c r="D107" s="169"/>
      <c r="N107" s="111"/>
      <c r="O107" s="110"/>
    </row>
    <row r="108" spans="1:15" s="143" customFormat="1" ht="19.5" customHeight="1">
      <c r="A108" s="142"/>
      <c r="C108" s="170" t="s">
        <v>143</v>
      </c>
      <c r="N108" s="147"/>
      <c r="O108" s="142"/>
    </row>
    <row r="109" spans="1:15" s="143" customFormat="1" ht="19.5" customHeight="1">
      <c r="A109" s="142"/>
      <c r="C109" s="167" t="s">
        <v>144</v>
      </c>
      <c r="D109" s="168"/>
      <c r="E109" s="99"/>
      <c r="F109" s="124"/>
      <c r="N109" s="147"/>
      <c r="O109" s="142"/>
    </row>
    <row r="110" spans="1:15" s="143" customFormat="1" ht="19.5" customHeight="1">
      <c r="A110" s="142"/>
      <c r="C110" s="167" t="s">
        <v>173</v>
      </c>
      <c r="D110" s="168"/>
      <c r="E110" s="100">
        <v>0.75</v>
      </c>
      <c r="F110" s="124" t="s">
        <v>61</v>
      </c>
      <c r="N110" s="147"/>
      <c r="O110" s="142"/>
    </row>
    <row r="111" spans="1:15" ht="15.75" customHeight="1">
      <c r="A111" s="110"/>
      <c r="C111" s="164"/>
      <c r="D111" s="165"/>
      <c r="E111" s="120"/>
      <c r="F111" s="120"/>
      <c r="G111" s="120"/>
      <c r="H111" s="120"/>
      <c r="I111" s="120"/>
      <c r="J111" s="120"/>
      <c r="K111" s="120"/>
      <c r="N111" s="111"/>
      <c r="O111" s="110"/>
    </row>
    <row r="112" spans="1:15" s="143" customFormat="1" ht="19.5" customHeight="1">
      <c r="A112" s="142"/>
      <c r="C112" s="170" t="s">
        <v>100</v>
      </c>
      <c r="N112" s="147"/>
      <c r="O112" s="142"/>
    </row>
    <row r="113" spans="1:15" s="143" customFormat="1" ht="19.5" customHeight="1">
      <c r="A113" s="142"/>
      <c r="C113" s="167" t="s">
        <v>35</v>
      </c>
      <c r="D113" s="168"/>
      <c r="E113" s="101">
        <v>9.7999999999999997E-3</v>
      </c>
      <c r="F113" s="124" t="s">
        <v>61</v>
      </c>
      <c r="N113" s="147"/>
      <c r="O113" s="142"/>
    </row>
    <row r="114" spans="1:15" s="143" customFormat="1" ht="19.5" customHeight="1">
      <c r="A114" s="142"/>
      <c r="C114" s="167" t="s">
        <v>36</v>
      </c>
      <c r="D114" s="168"/>
      <c r="E114" s="101">
        <v>0.1968</v>
      </c>
      <c r="F114" s="124" t="s">
        <v>61</v>
      </c>
      <c r="N114" s="147"/>
      <c r="O114" s="142"/>
    </row>
    <row r="115" spans="1:15" s="143" customFormat="1" ht="19.5" customHeight="1">
      <c r="A115" s="142"/>
      <c r="C115" s="167" t="s">
        <v>37</v>
      </c>
      <c r="D115" s="168"/>
      <c r="E115" s="101">
        <v>0.79339999999999999</v>
      </c>
      <c r="F115" s="124" t="s">
        <v>61</v>
      </c>
      <c r="N115" s="147"/>
      <c r="O115" s="142"/>
    </row>
    <row r="116" spans="1:15" ht="19.5" customHeight="1">
      <c r="A116" s="110"/>
      <c r="D116" s="169"/>
      <c r="N116" s="111"/>
      <c r="O116" s="110"/>
    </row>
    <row r="117" spans="1:15" s="143" customFormat="1" ht="19.5" customHeight="1">
      <c r="A117" s="142"/>
      <c r="C117" s="170" t="s">
        <v>38</v>
      </c>
      <c r="N117" s="147"/>
      <c r="O117" s="142"/>
    </row>
    <row r="118" spans="1:15" s="143" customFormat="1" ht="19.5" customHeight="1">
      <c r="A118" s="142"/>
      <c r="C118" s="167" t="s">
        <v>35</v>
      </c>
      <c r="D118" s="168"/>
      <c r="E118" s="93">
        <v>3551500</v>
      </c>
      <c r="F118" s="124"/>
      <c r="N118" s="147"/>
      <c r="O118" s="142"/>
    </row>
    <row r="119" spans="1:15" s="143" customFormat="1" ht="19.5" customHeight="1">
      <c r="A119" s="142"/>
      <c r="C119" s="167" t="s">
        <v>36</v>
      </c>
      <c r="D119" s="168"/>
      <c r="E119" s="93">
        <v>93500</v>
      </c>
      <c r="F119" s="124"/>
      <c r="N119" s="147"/>
      <c r="O119" s="142"/>
    </row>
    <row r="120" spans="1:15" s="143" customFormat="1" ht="19.5" customHeight="1">
      <c r="A120" s="142"/>
      <c r="C120" s="167" t="s">
        <v>37</v>
      </c>
      <c r="D120" s="168"/>
      <c r="E120" s="93">
        <v>5200</v>
      </c>
      <c r="F120" s="124"/>
      <c r="N120" s="147"/>
      <c r="O120" s="142"/>
    </row>
    <row r="121" spans="1:15" s="143" customFormat="1" ht="19.5" customHeight="1">
      <c r="A121" s="142"/>
      <c r="C121" s="174"/>
      <c r="D121" s="175"/>
      <c r="E121" s="111"/>
      <c r="F121" s="124"/>
      <c r="N121" s="147"/>
      <c r="O121" s="142"/>
    </row>
    <row r="122" spans="1:15" s="143" customFormat="1" ht="19.5" customHeight="1">
      <c r="A122" s="142"/>
      <c r="C122" s="174"/>
      <c r="D122" s="145" t="s">
        <v>117</v>
      </c>
      <c r="E122" s="146">
        <f>E109*((E113*E118)+(E114*E119)+(E115*E120))*E110</f>
        <v>0</v>
      </c>
      <c r="F122" s="124"/>
      <c r="N122" s="147"/>
      <c r="O122" s="142"/>
    </row>
    <row r="123" spans="1:15" ht="19.5" customHeight="1">
      <c r="A123" s="110"/>
      <c r="D123" s="169"/>
      <c r="N123" s="111"/>
      <c r="O123" s="110"/>
    </row>
    <row r="124" spans="1:15" ht="19.5" customHeight="1">
      <c r="A124" s="110"/>
      <c r="D124" s="169"/>
      <c r="N124" s="111"/>
      <c r="O124" s="110"/>
    </row>
    <row r="125" spans="1:15" ht="28.5" customHeight="1">
      <c r="A125" s="110"/>
      <c r="C125" s="176" t="s">
        <v>126</v>
      </c>
      <c r="D125" s="163"/>
      <c r="E125" s="156"/>
      <c r="F125" s="156"/>
      <c r="G125" s="156"/>
      <c r="H125" s="156"/>
      <c r="I125" s="156"/>
      <c r="J125" s="156"/>
      <c r="K125" s="156"/>
      <c r="N125" s="111"/>
      <c r="O125" s="110"/>
    </row>
    <row r="126" spans="1:15" ht="15.75" customHeight="1">
      <c r="A126" s="110"/>
      <c r="C126" s="164"/>
      <c r="D126" s="165"/>
      <c r="E126" s="120"/>
      <c r="F126" s="120"/>
      <c r="G126" s="120"/>
      <c r="H126" s="120"/>
      <c r="I126" s="120"/>
      <c r="J126" s="120"/>
      <c r="K126" s="120"/>
      <c r="N126" s="111"/>
      <c r="O126" s="110"/>
    </row>
    <row r="127" spans="1:15" ht="15.75" customHeight="1">
      <c r="A127" s="110"/>
      <c r="C127" s="164"/>
      <c r="D127" s="165"/>
      <c r="E127" s="120"/>
      <c r="F127" s="120"/>
      <c r="G127" s="120"/>
      <c r="H127" s="120"/>
      <c r="I127" s="120"/>
      <c r="J127" s="120"/>
      <c r="K127" s="120"/>
      <c r="N127" s="111"/>
      <c r="O127" s="110"/>
    </row>
    <row r="128" spans="1:15" s="143" customFormat="1" ht="19.5" customHeight="1">
      <c r="A128" s="142"/>
      <c r="C128" s="170" t="s">
        <v>118</v>
      </c>
      <c r="N128" s="147"/>
      <c r="O128" s="142"/>
    </row>
    <row r="129" spans="1:15" s="178" customFormat="1" ht="19.5" customHeight="1">
      <c r="A129" s="177"/>
      <c r="C129" s="179" t="s">
        <v>119</v>
      </c>
      <c r="D129" s="168"/>
      <c r="E129" s="99"/>
      <c r="F129" s="120"/>
      <c r="G129" s="120"/>
      <c r="H129" s="120"/>
      <c r="I129" s="120"/>
      <c r="J129" s="120"/>
      <c r="K129" s="120"/>
      <c r="L129" s="180"/>
      <c r="M129" s="180"/>
      <c r="N129" s="148"/>
      <c r="O129" s="181"/>
    </row>
    <row r="130" spans="1:15" s="178" customFormat="1" ht="19.5" customHeight="1">
      <c r="A130" s="177"/>
      <c r="C130" s="179" t="s">
        <v>26</v>
      </c>
      <c r="D130" s="168"/>
      <c r="E130" s="101"/>
      <c r="F130" s="118" t="s">
        <v>61</v>
      </c>
      <c r="G130" s="120"/>
      <c r="H130" s="120"/>
      <c r="I130" s="120"/>
      <c r="J130" s="120"/>
      <c r="K130" s="120"/>
      <c r="L130" s="180"/>
      <c r="M130" s="180"/>
      <c r="N130" s="148"/>
      <c r="O130" s="181"/>
    </row>
    <row r="131" spans="1:15" s="178" customFormat="1" ht="19.5" customHeight="1">
      <c r="A131" s="177"/>
      <c r="C131" s="104"/>
      <c r="D131" s="175"/>
      <c r="E131" s="175"/>
      <c r="F131" s="120"/>
      <c r="G131" s="120"/>
      <c r="H131" s="120"/>
      <c r="I131" s="120"/>
      <c r="J131" s="120"/>
      <c r="K131" s="120"/>
      <c r="L131" s="180"/>
      <c r="M131" s="180"/>
      <c r="N131" s="148"/>
      <c r="O131" s="181"/>
    </row>
    <row r="132" spans="1:15" s="143" customFormat="1" ht="19.5" customHeight="1">
      <c r="A132" s="142"/>
      <c r="C132" s="170" t="s">
        <v>51</v>
      </c>
      <c r="N132" s="147"/>
      <c r="O132" s="142"/>
    </row>
    <row r="133" spans="1:15" s="143" customFormat="1" ht="19.5" customHeight="1">
      <c r="A133" s="142"/>
      <c r="C133" s="167" t="s">
        <v>31</v>
      </c>
      <c r="D133" s="168"/>
      <c r="E133" s="102">
        <v>15.15</v>
      </c>
      <c r="F133" s="124"/>
      <c r="N133" s="147"/>
      <c r="O133" s="142"/>
    </row>
    <row r="134" spans="1:15" s="143" customFormat="1" ht="19.5" customHeight="1">
      <c r="A134" s="142"/>
      <c r="C134" s="167" t="s">
        <v>32</v>
      </c>
      <c r="D134" s="168"/>
      <c r="E134" s="102">
        <v>24.47</v>
      </c>
      <c r="F134" s="124"/>
      <c r="N134" s="147"/>
      <c r="O134" s="142"/>
    </row>
    <row r="135" spans="1:15" s="143" customFormat="1" ht="19.5" customHeight="1">
      <c r="A135" s="142"/>
      <c r="C135" s="167" t="s">
        <v>27</v>
      </c>
      <c r="D135" s="168"/>
      <c r="E135" s="100">
        <v>0</v>
      </c>
      <c r="F135" s="124" t="s">
        <v>61</v>
      </c>
      <c r="N135" s="147"/>
      <c r="O135" s="142"/>
    </row>
    <row r="136" spans="1:15" s="183" customFormat="1" ht="19.5" customHeight="1">
      <c r="A136" s="182"/>
      <c r="C136" s="164"/>
      <c r="D136" s="184"/>
      <c r="E136" s="185"/>
      <c r="F136" s="186"/>
      <c r="N136" s="187"/>
      <c r="O136" s="182"/>
    </row>
    <row r="137" spans="1:15" s="183" customFormat="1" ht="19.5" customHeight="1">
      <c r="A137" s="182"/>
      <c r="C137" s="164"/>
      <c r="D137" s="184"/>
      <c r="E137" s="185"/>
      <c r="F137" s="186"/>
      <c r="N137" s="187"/>
      <c r="O137" s="182"/>
    </row>
    <row r="138" spans="1:15" s="143" customFormat="1" ht="19.5" customHeight="1">
      <c r="A138" s="142"/>
      <c r="C138" s="170" t="s">
        <v>97</v>
      </c>
      <c r="N138" s="147"/>
      <c r="O138" s="142"/>
    </row>
    <row r="139" spans="1:15" s="143" customFormat="1" ht="19.5" customHeight="1">
      <c r="A139" s="142"/>
      <c r="C139" s="167" t="s">
        <v>94</v>
      </c>
      <c r="D139" s="168"/>
      <c r="E139" s="91"/>
      <c r="F139" s="124"/>
      <c r="N139" s="147"/>
      <c r="O139" s="142"/>
    </row>
    <row r="140" spans="1:15" s="143" customFormat="1" ht="19.5" customHeight="1">
      <c r="A140" s="142"/>
      <c r="C140" s="167" t="s">
        <v>30</v>
      </c>
      <c r="D140" s="168"/>
      <c r="E140" s="91"/>
      <c r="F140" s="124"/>
      <c r="N140" s="147"/>
      <c r="O140" s="142"/>
    </row>
    <row r="141" spans="1:15" s="143" customFormat="1" ht="19.5" customHeight="1">
      <c r="A141" s="142"/>
      <c r="D141" s="171" t="s">
        <v>120</v>
      </c>
      <c r="E141" s="146">
        <f>E139*E140*(E129/24)*((E133*(1-E135))+(E134*E135))*D6</f>
        <v>0</v>
      </c>
      <c r="F141" s="124"/>
      <c r="N141" s="147"/>
      <c r="O141" s="142"/>
    </row>
    <row r="142" spans="1:15" s="143" customFormat="1" ht="19.5" customHeight="1">
      <c r="A142" s="142"/>
      <c r="D142" s="171"/>
      <c r="E142" s="154"/>
      <c r="F142" s="124"/>
      <c r="N142" s="147"/>
      <c r="O142" s="142"/>
    </row>
    <row r="143" spans="1:15" s="143" customFormat="1" ht="19.5" customHeight="1">
      <c r="A143" s="142"/>
      <c r="D143" s="171"/>
      <c r="E143" s="154"/>
      <c r="F143" s="124"/>
      <c r="N143" s="147"/>
      <c r="O143" s="142"/>
    </row>
    <row r="144" spans="1:15" s="143" customFormat="1" ht="19.5" customHeight="1">
      <c r="A144" s="142"/>
      <c r="C144" s="170" t="s">
        <v>96</v>
      </c>
      <c r="N144" s="147"/>
      <c r="O144" s="142"/>
    </row>
    <row r="145" spans="1:15" s="143" customFormat="1" ht="19.5" customHeight="1">
      <c r="A145" s="142"/>
      <c r="C145" s="167" t="s">
        <v>95</v>
      </c>
      <c r="D145" s="168"/>
      <c r="E145" s="91"/>
      <c r="F145" s="124"/>
      <c r="N145" s="147"/>
      <c r="O145" s="142"/>
    </row>
    <row r="146" spans="1:15" s="143" customFormat="1" ht="19.5" customHeight="1">
      <c r="A146" s="142"/>
      <c r="C146" s="167" t="s">
        <v>33</v>
      </c>
      <c r="D146" s="168"/>
      <c r="E146" s="91"/>
      <c r="F146" s="124"/>
      <c r="N146" s="147"/>
      <c r="O146" s="142"/>
    </row>
    <row r="147" spans="1:15" s="143" customFormat="1" ht="19.5" customHeight="1">
      <c r="A147" s="142"/>
      <c r="C147" s="167" t="s">
        <v>29</v>
      </c>
      <c r="D147" s="168"/>
      <c r="E147" s="91"/>
      <c r="F147" s="124"/>
      <c r="N147" s="147"/>
      <c r="O147" s="142"/>
    </row>
    <row r="148" spans="1:15" s="143" customFormat="1" ht="19.5" customHeight="1">
      <c r="A148" s="142"/>
      <c r="C148" s="167" t="s">
        <v>28</v>
      </c>
      <c r="D148" s="168"/>
      <c r="E148" s="91"/>
      <c r="F148" s="124"/>
      <c r="N148" s="147"/>
      <c r="O148" s="142"/>
    </row>
    <row r="149" spans="1:15" s="143" customFormat="1" ht="19.5" customHeight="1">
      <c r="A149" s="142"/>
      <c r="D149" s="171" t="s">
        <v>121</v>
      </c>
      <c r="E149" s="146" t="e">
        <f>(((((60*Input!D6)/E148)-((60*Input!D6)/E147))*(E145*E146*(E129/24)))/60)*((E133*(1-E135))+(E134*E135))</f>
        <v>#DIV/0!</v>
      </c>
      <c r="F149" s="124"/>
      <c r="N149" s="147"/>
      <c r="O149" s="142"/>
    </row>
    <row r="150" spans="1:15" s="143" customFormat="1" ht="19.5" customHeight="1">
      <c r="A150" s="142"/>
      <c r="C150" s="174"/>
      <c r="D150" s="175"/>
      <c r="E150" s="111"/>
      <c r="F150" s="124"/>
      <c r="N150" s="147"/>
      <c r="O150" s="142"/>
    </row>
    <row r="151" spans="1:15" ht="19.5" customHeight="1">
      <c r="A151" s="110"/>
      <c r="D151" s="169"/>
      <c r="N151" s="111"/>
      <c r="O151" s="110"/>
    </row>
    <row r="152" spans="1:15" ht="28.5" customHeight="1">
      <c r="A152" s="110"/>
      <c r="C152" s="176" t="s">
        <v>10</v>
      </c>
      <c r="D152" s="163"/>
      <c r="E152" s="156"/>
      <c r="F152" s="156"/>
      <c r="G152" s="156"/>
      <c r="H152" s="156"/>
      <c r="I152" s="156"/>
      <c r="J152" s="156"/>
      <c r="K152" s="156"/>
      <c r="N152" s="111"/>
      <c r="O152" s="110"/>
    </row>
    <row r="153" spans="1:15" ht="19.5" customHeight="1">
      <c r="A153" s="110"/>
      <c r="D153" s="169"/>
      <c r="N153" s="111"/>
      <c r="O153" s="110"/>
    </row>
    <row r="154" spans="1:15" s="143" customFormat="1" ht="19.5" customHeight="1">
      <c r="A154" s="142"/>
      <c r="C154" s="170" t="s">
        <v>148</v>
      </c>
      <c r="N154" s="147"/>
      <c r="O154" s="142"/>
    </row>
    <row r="155" spans="1:15" s="143" customFormat="1" ht="19.5" customHeight="1">
      <c r="A155" s="142"/>
      <c r="C155" s="167" t="s">
        <v>149</v>
      </c>
      <c r="D155" s="168"/>
      <c r="E155" s="93"/>
      <c r="F155" s="124" t="s">
        <v>60</v>
      </c>
      <c r="N155" s="147"/>
      <c r="O155" s="142"/>
    </row>
    <row r="156" spans="1:15" ht="19.5" customHeight="1">
      <c r="A156" s="110"/>
      <c r="D156" s="169"/>
      <c r="N156" s="111"/>
      <c r="O156" s="110"/>
    </row>
    <row r="157" spans="1:15" s="143" customFormat="1" ht="19.5" customHeight="1">
      <c r="A157" s="142"/>
      <c r="C157" s="170" t="s">
        <v>64</v>
      </c>
      <c r="N157" s="147"/>
      <c r="O157" s="142"/>
    </row>
    <row r="158" spans="1:15" s="143" customFormat="1" ht="19.5" customHeight="1">
      <c r="A158" s="142"/>
      <c r="C158" s="167" t="s">
        <v>147</v>
      </c>
      <c r="D158" s="168"/>
      <c r="E158" s="93"/>
      <c r="F158" s="124" t="s">
        <v>60</v>
      </c>
      <c r="N158" s="147"/>
      <c r="O158" s="142"/>
    </row>
    <row r="159" spans="1:15" ht="19.5" customHeight="1">
      <c r="A159" s="110"/>
      <c r="D159" s="169"/>
      <c r="N159" s="111"/>
      <c r="O159" s="110"/>
    </row>
    <row r="160" spans="1:15" s="143" customFormat="1" ht="19.5" customHeight="1">
      <c r="A160" s="142"/>
      <c r="C160" s="170" t="s">
        <v>93</v>
      </c>
      <c r="N160" s="147"/>
      <c r="O160" s="142"/>
    </row>
    <row r="161" spans="1:15" s="143" customFormat="1" ht="19.5" customHeight="1">
      <c r="A161" s="142"/>
      <c r="C161" s="167" t="s">
        <v>146</v>
      </c>
      <c r="D161" s="168"/>
      <c r="E161" s="93"/>
      <c r="F161" s="124" t="s">
        <v>60</v>
      </c>
      <c r="N161" s="147"/>
      <c r="O161" s="142"/>
    </row>
    <row r="162" spans="1:15" ht="19.5" customHeight="1">
      <c r="A162" s="110"/>
      <c r="N162" s="111"/>
      <c r="O162" s="110"/>
    </row>
    <row r="163" spans="1:15" s="143" customFormat="1" ht="19.5" customHeight="1">
      <c r="A163" s="142"/>
      <c r="C163" s="170" t="s">
        <v>101</v>
      </c>
      <c r="N163" s="147"/>
      <c r="O163" s="142"/>
    </row>
    <row r="164" spans="1:15" s="143" customFormat="1" ht="19.5" customHeight="1">
      <c r="A164" s="142"/>
      <c r="C164" s="167" t="s">
        <v>145</v>
      </c>
      <c r="D164" s="168"/>
      <c r="E164" s="93"/>
      <c r="F164" s="124" t="s">
        <v>60</v>
      </c>
      <c r="N164" s="147"/>
      <c r="O164" s="142"/>
    </row>
    <row r="165" spans="1:15" ht="19.5" customHeight="1">
      <c r="A165" s="110"/>
      <c r="N165" s="111"/>
      <c r="O165" s="110"/>
    </row>
    <row r="166" spans="1:15" ht="19.5" customHeight="1">
      <c r="A166" s="110"/>
      <c r="B166" s="104"/>
      <c r="D166" s="171" t="s">
        <v>124</v>
      </c>
      <c r="E166" s="146">
        <f>E155+E158+E161+E164</f>
        <v>0</v>
      </c>
      <c r="N166" s="111"/>
      <c r="O166" s="110"/>
    </row>
    <row r="167" spans="1:15" ht="19.5" customHeight="1">
      <c r="A167" s="111"/>
      <c r="B167" s="188"/>
      <c r="C167" s="189"/>
      <c r="D167" s="190"/>
      <c r="E167" s="190"/>
      <c r="F167" s="191"/>
      <c r="G167" s="191"/>
      <c r="H167" s="191"/>
      <c r="I167" s="191"/>
      <c r="J167" s="191"/>
      <c r="K167" s="191"/>
      <c r="L167" s="191"/>
      <c r="M167" s="191"/>
      <c r="N167" s="191"/>
      <c r="O167" s="192"/>
    </row>
    <row r="168" spans="1:15" ht="19.5" customHeight="1">
      <c r="D168" s="111"/>
      <c r="E168" s="111"/>
      <c r="F168" s="111"/>
      <c r="G168" s="111"/>
      <c r="H168" s="111"/>
      <c r="I168" s="111"/>
      <c r="J168" s="111"/>
      <c r="K168" s="111"/>
      <c r="L168" s="111"/>
      <c r="M168" s="111"/>
      <c r="N168" s="111"/>
      <c r="O168" s="111"/>
    </row>
  </sheetData>
  <sheetProtection password="BE34" sheet="1" objects="1" scenarios="1" selectLockedCells="1"/>
  <mergeCells count="10">
    <mergeCell ref="I30:I31"/>
    <mergeCell ref="L30:L31"/>
    <mergeCell ref="F30:F31"/>
    <mergeCell ref="C30:C31"/>
    <mergeCell ref="I29:J29"/>
    <mergeCell ref="F13:G13"/>
    <mergeCell ref="C14:C15"/>
    <mergeCell ref="F14:F15"/>
    <mergeCell ref="F29:G29"/>
    <mergeCell ref="L29:M29"/>
  </mergeCells>
  <pageMargins left="0.25" right="0.25" top="0.25" bottom="0.25" header="0.25" footer="0.25"/>
  <pageSetup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sheetPr>
    <tabColor theme="0"/>
  </sheetPr>
  <dimension ref="B1:I38"/>
  <sheetViews>
    <sheetView showGridLines="0" showRowColHeaders="0" zoomScaleNormal="100" workbookViewId="0">
      <selection sqref="A1:XFD1048576"/>
    </sheetView>
  </sheetViews>
  <sheetFormatPr defaultRowHeight="15.75" customHeight="1"/>
  <cols>
    <col min="1" max="1" width="3.140625" style="50" customWidth="1"/>
    <col min="2" max="2" width="33.42578125" style="48" customWidth="1"/>
    <col min="3" max="3" width="14.140625" style="61" customWidth="1"/>
    <col min="4" max="4" width="3.140625" style="50" customWidth="1"/>
    <col min="5" max="5" width="33.42578125" style="48" customWidth="1"/>
    <col min="6" max="6" width="14.140625" style="49" customWidth="1"/>
    <col min="7" max="7" width="3.140625" style="50" customWidth="1"/>
    <col min="8" max="8" width="33.7109375" style="48" customWidth="1"/>
    <col min="9" max="9" width="14.140625" style="50" customWidth="1"/>
    <col min="10" max="16384" width="9.140625" style="50"/>
  </cols>
  <sheetData>
    <row r="1" spans="2:9" s="47" customFormat="1" ht="15.75" customHeight="1" thickBot="1">
      <c r="B1" s="55"/>
      <c r="C1" s="56"/>
      <c r="D1" s="54"/>
      <c r="E1" s="57"/>
      <c r="F1" s="58"/>
      <c r="H1" s="57"/>
    </row>
    <row r="2" spans="2:9" s="66" customFormat="1" ht="33" customHeight="1">
      <c r="B2" s="64" t="s">
        <v>174</v>
      </c>
      <c r="C2" s="68"/>
      <c r="D2" s="65"/>
      <c r="E2" s="51" t="s">
        <v>190</v>
      </c>
      <c r="F2" s="69"/>
      <c r="H2" s="51" t="s">
        <v>189</v>
      </c>
      <c r="I2" s="69"/>
    </row>
    <row r="3" spans="2:9" ht="15.75" customHeight="1">
      <c r="B3" s="207" t="s">
        <v>175</v>
      </c>
      <c r="C3" s="208"/>
      <c r="D3" s="54"/>
      <c r="E3" s="207" t="s">
        <v>191</v>
      </c>
      <c r="F3" s="208"/>
      <c r="H3" s="207" t="s">
        <v>222</v>
      </c>
      <c r="I3" s="208"/>
    </row>
    <row r="4" spans="2:9" ht="15.75" customHeight="1">
      <c r="B4" s="32" t="s">
        <v>49</v>
      </c>
      <c r="C4" s="70">
        <f>Cashflow!B18</f>
        <v>-31762.902494331069</v>
      </c>
      <c r="D4" s="54"/>
      <c r="E4" s="33" t="s">
        <v>178</v>
      </c>
      <c r="F4" s="71">
        <f>Cashflow!B3</f>
        <v>-19040</v>
      </c>
      <c r="H4" s="33" t="s">
        <v>186</v>
      </c>
      <c r="I4" s="72">
        <f>SUM(Cashflow!B14:U14)</f>
        <v>0</v>
      </c>
    </row>
    <row r="5" spans="2:9" ht="15.75" customHeight="1">
      <c r="B5" s="32" t="s">
        <v>48</v>
      </c>
      <c r="C5" s="73">
        <f>Cashflow!B19</f>
        <v>0</v>
      </c>
      <c r="D5" s="54"/>
      <c r="E5" s="33" t="s">
        <v>179</v>
      </c>
      <c r="F5" s="71">
        <f>F4/Input!$D$6</f>
        <v>-19040</v>
      </c>
      <c r="H5" s="33" t="s">
        <v>192</v>
      </c>
      <c r="I5" s="71">
        <f>I4/20</f>
        <v>0</v>
      </c>
    </row>
    <row r="6" spans="2:9" ht="15.75" customHeight="1">
      <c r="B6" s="32" t="s">
        <v>50</v>
      </c>
      <c r="C6" s="74" t="e">
        <f>Cashflow!B20</f>
        <v>#DIV/0!</v>
      </c>
      <c r="D6" s="54"/>
      <c r="E6" s="33" t="s">
        <v>180</v>
      </c>
      <c r="F6" s="71">
        <f>SUM(Cashflow!B5:U5)</f>
        <v>-12722.902494331065</v>
      </c>
      <c r="H6" s="207" t="s">
        <v>62</v>
      </c>
      <c r="I6" s="208"/>
    </row>
    <row r="7" spans="2:9" ht="15.75" customHeight="1">
      <c r="B7" s="32" t="s">
        <v>47</v>
      </c>
      <c r="C7" s="73">
        <f>SUM(Cashflow!B17:U17)</f>
        <v>0</v>
      </c>
      <c r="D7" s="54"/>
      <c r="E7" s="33" t="s">
        <v>183</v>
      </c>
      <c r="F7" s="71">
        <f>F6/Input!$D$6</f>
        <v>-12722.902494331065</v>
      </c>
      <c r="H7" s="33" t="s">
        <v>187</v>
      </c>
      <c r="I7" s="75" t="e">
        <f>SUM(Cashflow!B27:U27)</f>
        <v>#DIV/0!</v>
      </c>
    </row>
    <row r="8" spans="2:9" ht="15.75" customHeight="1">
      <c r="B8" s="207" t="s">
        <v>176</v>
      </c>
      <c r="C8" s="208"/>
      <c r="D8" s="54"/>
      <c r="E8" s="33" t="s">
        <v>181</v>
      </c>
      <c r="F8" s="71">
        <f>F4+F6</f>
        <v>-31762.902494331065</v>
      </c>
      <c r="H8" s="33" t="s">
        <v>193</v>
      </c>
      <c r="I8" s="75" t="e">
        <f>I7/20</f>
        <v>#DIV/0!</v>
      </c>
    </row>
    <row r="9" spans="2:9" ht="15.75" customHeight="1" thickBot="1">
      <c r="B9" s="33" t="s">
        <v>49</v>
      </c>
      <c r="C9" s="70" t="e">
        <f>Cashflow!B31</f>
        <v>#DIV/0!</v>
      </c>
      <c r="D9" s="54"/>
      <c r="E9" s="52" t="s">
        <v>182</v>
      </c>
      <c r="F9" s="76">
        <f>F8/Input!D6</f>
        <v>-31762.902494331065</v>
      </c>
      <c r="H9" s="207" t="s">
        <v>196</v>
      </c>
      <c r="I9" s="208"/>
    </row>
    <row r="10" spans="2:9" ht="15.75" customHeight="1">
      <c r="B10" s="33" t="s">
        <v>48</v>
      </c>
      <c r="C10" s="73" t="e">
        <f>Cashflow!B32</f>
        <v>#DIV/0!</v>
      </c>
      <c r="D10" s="54"/>
      <c r="E10" s="59"/>
      <c r="F10" s="60"/>
      <c r="H10" s="33" t="s">
        <v>188</v>
      </c>
      <c r="I10" s="71" t="e">
        <f>SUM(Cashflow!B37:U37)</f>
        <v>#DIV/0!</v>
      </c>
    </row>
    <row r="11" spans="2:9" ht="15.75" customHeight="1" thickBot="1">
      <c r="B11" s="33" t="str">
        <f>B6</f>
        <v xml:space="preserve">Internal Rate of Return </v>
      </c>
      <c r="C11" s="74" t="e">
        <f>Cashflow!B33</f>
        <v>#VALUE!</v>
      </c>
      <c r="D11" s="54"/>
      <c r="E11" s="49"/>
      <c r="H11" s="53" t="s">
        <v>194</v>
      </c>
      <c r="I11" s="77" t="e">
        <f>I10/20</f>
        <v>#DIV/0!</v>
      </c>
    </row>
    <row r="12" spans="2:9" s="61" customFormat="1" ht="15.75" customHeight="1">
      <c r="B12" s="33" t="s">
        <v>47</v>
      </c>
      <c r="C12" s="73" t="e">
        <f>SUM(Cashflow!B30:U30)</f>
        <v>#DIV/0!</v>
      </c>
      <c r="D12" s="56"/>
      <c r="E12" s="48"/>
      <c r="F12" s="49"/>
    </row>
    <row r="13" spans="2:9" ht="15.75" customHeight="1">
      <c r="B13" s="207" t="s">
        <v>195</v>
      </c>
      <c r="C13" s="208"/>
      <c r="D13" s="54"/>
    </row>
    <row r="14" spans="2:9" ht="15.75" customHeight="1">
      <c r="B14" s="33" t="s">
        <v>49</v>
      </c>
      <c r="C14" s="70" t="e">
        <f>Cashflow!B41</f>
        <v>#DIV/0!</v>
      </c>
      <c r="D14" s="54"/>
      <c r="E14" s="62"/>
    </row>
    <row r="15" spans="2:9" ht="15.75" customHeight="1">
      <c r="B15" s="33" t="s">
        <v>48</v>
      </c>
      <c r="C15" s="73" t="e">
        <f>Cashflow!B42</f>
        <v>#DIV/0!</v>
      </c>
      <c r="D15" s="54"/>
      <c r="E15" s="57"/>
      <c r="F15" s="58"/>
    </row>
    <row r="16" spans="2:9" ht="15.75" customHeight="1">
      <c r="B16" s="33" t="str">
        <f>B11</f>
        <v xml:space="preserve">Internal Rate of Return </v>
      </c>
      <c r="C16" s="74" t="e">
        <f>Cashflow!B43</f>
        <v>#VALUE!</v>
      </c>
      <c r="D16" s="54"/>
      <c r="E16" s="49"/>
    </row>
    <row r="17" spans="2:6" s="61" customFormat="1" ht="15.75" customHeight="1" thickBot="1">
      <c r="B17" s="53" t="s">
        <v>47</v>
      </c>
      <c r="C17" s="78" t="e">
        <f>SUM(Cashflow!B40:U40)</f>
        <v>#DIV/0!</v>
      </c>
      <c r="D17" s="56"/>
      <c r="E17" s="48"/>
      <c r="F17" s="49"/>
    </row>
    <row r="18" spans="2:6" ht="15.75" customHeight="1">
      <c r="B18" s="57"/>
      <c r="C18" s="63"/>
      <c r="D18" s="47"/>
    </row>
    <row r="19" spans="2:6" ht="15.75" customHeight="1">
      <c r="B19" s="50"/>
      <c r="C19" s="50"/>
      <c r="D19" s="47"/>
    </row>
    <row r="20" spans="2:6" ht="15.75" customHeight="1">
      <c r="B20" s="50"/>
      <c r="C20" s="50"/>
      <c r="D20" s="54"/>
    </row>
    <row r="21" spans="2:6" ht="15.75" customHeight="1">
      <c r="B21" s="50"/>
      <c r="C21" s="50"/>
      <c r="D21" s="47"/>
    </row>
    <row r="22" spans="2:6" ht="15.75" customHeight="1">
      <c r="B22" s="50"/>
      <c r="C22" s="50"/>
      <c r="D22" s="47"/>
    </row>
    <row r="23" spans="2:6" ht="15.75" customHeight="1">
      <c r="B23" s="50"/>
      <c r="C23" s="50"/>
      <c r="D23" s="47"/>
    </row>
    <row r="24" spans="2:6" ht="15.75" customHeight="1">
      <c r="B24" s="50"/>
      <c r="C24" s="50"/>
      <c r="D24" s="47"/>
    </row>
    <row r="25" spans="2:6" s="61" customFormat="1" ht="15.75" customHeight="1">
      <c r="D25" s="63"/>
      <c r="E25" s="48"/>
      <c r="F25" s="49"/>
    </row>
    <row r="26" spans="2:6" ht="15.75" customHeight="1">
      <c r="B26" s="50"/>
      <c r="C26" s="50"/>
      <c r="D26" s="47"/>
    </row>
    <row r="27" spans="2:6" s="61" customFormat="1" ht="15.75" customHeight="1">
      <c r="D27" s="56"/>
    </row>
    <row r="28" spans="2:6" ht="15.75" customHeight="1">
      <c r="B28" s="57"/>
      <c r="C28" s="63"/>
      <c r="D28" s="47"/>
    </row>
    <row r="29" spans="2:6" ht="15.75" customHeight="1">
      <c r="B29" s="50"/>
      <c r="C29" s="50"/>
      <c r="D29" s="47"/>
    </row>
    <row r="30" spans="2:6" ht="15.75" customHeight="1">
      <c r="B30" s="50"/>
      <c r="C30" s="50"/>
      <c r="D30" s="54"/>
    </row>
    <row r="31" spans="2:6" ht="15.75" customHeight="1">
      <c r="B31" s="50"/>
      <c r="C31" s="50"/>
      <c r="D31" s="47"/>
    </row>
    <row r="32" spans="2:6" ht="15.75" customHeight="1">
      <c r="B32" s="50"/>
      <c r="C32" s="50"/>
      <c r="D32" s="47"/>
    </row>
    <row r="33" spans="2:9" ht="15.75" customHeight="1">
      <c r="B33" s="50"/>
      <c r="C33" s="50"/>
      <c r="D33" s="54"/>
    </row>
    <row r="34" spans="2:9" ht="15.75" customHeight="1">
      <c r="B34" s="50"/>
      <c r="C34" s="50"/>
      <c r="D34" s="47"/>
    </row>
    <row r="35" spans="2:9" ht="15.75" customHeight="1">
      <c r="B35" s="50"/>
      <c r="C35" s="50"/>
      <c r="D35" s="47"/>
    </row>
    <row r="36" spans="2:9" ht="15.75" customHeight="1">
      <c r="B36" s="50"/>
      <c r="C36" s="50"/>
      <c r="D36" s="54"/>
    </row>
    <row r="37" spans="2:9" s="61" customFormat="1" ht="15.75" customHeight="1">
      <c r="D37" s="63"/>
      <c r="E37" s="48"/>
      <c r="F37" s="49"/>
      <c r="G37" s="50"/>
      <c r="H37" s="48"/>
      <c r="I37" s="50"/>
    </row>
    <row r="38" spans="2:9" ht="15.75" customHeight="1">
      <c r="B38" s="50"/>
      <c r="C38" s="50"/>
      <c r="D38" s="47"/>
    </row>
  </sheetData>
  <sheetProtection password="BE34" sheet="1" objects="1" scenarios="1" selectLockedCells="1" selectUnlockedCells="1"/>
  <mergeCells count="7">
    <mergeCell ref="B13:C13"/>
    <mergeCell ref="E3:F3"/>
    <mergeCell ref="H3:I3"/>
    <mergeCell ref="H6:I6"/>
    <mergeCell ref="H9:I9"/>
    <mergeCell ref="B3:C3"/>
    <mergeCell ref="B8:C8"/>
  </mergeCells>
  <pageMargins left="0.7" right="0.7" top="0.75" bottom="0.75" header="0.3" footer="0.3"/>
  <pageSetup orientation="portrait" horizontalDpi="300" verticalDpi="300" r:id="rId1"/>
  <ignoredErrors>
    <ignoredError sqref="F6" formula="1"/>
  </ignoredErrors>
</worksheet>
</file>

<file path=xl/worksheets/sheet4.xml><?xml version="1.0" encoding="utf-8"?>
<worksheet xmlns="http://schemas.openxmlformats.org/spreadsheetml/2006/main" xmlns:r="http://schemas.openxmlformats.org/officeDocument/2006/relationships">
  <sheetPr>
    <tabColor theme="6" tint="0.39997558519241921"/>
  </sheetPr>
  <dimension ref="B2:M100"/>
  <sheetViews>
    <sheetView showGridLines="0" showRowColHeaders="0" zoomScaleNormal="100" workbookViewId="0">
      <selection activeCell="C96" sqref="C96:E100"/>
    </sheetView>
  </sheetViews>
  <sheetFormatPr defaultRowHeight="15"/>
  <cols>
    <col min="1" max="1" width="4" style="35" customWidth="1"/>
    <col min="2" max="2" width="52.42578125" style="35" customWidth="1"/>
    <col min="3" max="3" width="32.42578125" style="35" customWidth="1"/>
    <col min="4" max="16384" width="9.140625" style="35"/>
  </cols>
  <sheetData>
    <row r="2" spans="2:13" s="36" customFormat="1" ht="23.25">
      <c r="B2" s="37" t="s">
        <v>220</v>
      </c>
      <c r="C2" s="37"/>
      <c r="D2" s="37"/>
      <c r="E2" s="37"/>
      <c r="F2" s="38"/>
      <c r="G2" s="38"/>
      <c r="H2" s="7"/>
      <c r="I2" s="7"/>
      <c r="J2" s="7"/>
      <c r="K2" s="7"/>
      <c r="L2" s="7"/>
      <c r="M2" s="7"/>
    </row>
    <row r="30" ht="22.5" customHeight="1"/>
    <row r="34" spans="2:13" ht="60.75" customHeight="1">
      <c r="C34" s="34"/>
    </row>
    <row r="35" spans="2:13" s="36" customFormat="1" ht="23.25">
      <c r="B35" s="37" t="s">
        <v>41</v>
      </c>
      <c r="C35" s="37"/>
      <c r="D35" s="37"/>
      <c r="E35" s="37"/>
      <c r="F35" s="38"/>
      <c r="G35" s="38"/>
      <c r="H35" s="7"/>
      <c r="I35" s="7"/>
      <c r="J35" s="7"/>
      <c r="K35" s="7"/>
      <c r="L35" s="7"/>
      <c r="M35" s="7"/>
    </row>
    <row r="57" spans="2:13" s="36" customFormat="1" ht="23.25">
      <c r="B57" s="37" t="s">
        <v>198</v>
      </c>
      <c r="C57" s="37"/>
      <c r="D57" s="37"/>
      <c r="E57" s="37"/>
      <c r="F57" s="38"/>
      <c r="G57" s="38"/>
      <c r="H57" s="7"/>
      <c r="I57" s="7"/>
      <c r="J57" s="7"/>
      <c r="K57" s="7"/>
      <c r="L57" s="7"/>
      <c r="M57" s="7"/>
    </row>
    <row r="95" spans="2:13" s="36" customFormat="1" ht="23.25">
      <c r="B95" s="37" t="s">
        <v>59</v>
      </c>
      <c r="C95" s="37"/>
      <c r="D95" s="37"/>
      <c r="E95" s="37"/>
      <c r="F95" s="38"/>
      <c r="G95" s="38"/>
      <c r="H95" s="7"/>
      <c r="I95" s="7"/>
      <c r="J95" s="7"/>
      <c r="K95" s="7"/>
      <c r="L95" s="7"/>
      <c r="M95" s="7"/>
    </row>
    <row r="96" spans="2:13">
      <c r="B96" s="39" t="s">
        <v>184</v>
      </c>
      <c r="C96" s="209" t="s">
        <v>185</v>
      </c>
      <c r="D96" s="210"/>
      <c r="E96" s="211"/>
    </row>
    <row r="97" spans="2:5">
      <c r="B97" s="39" t="s">
        <v>34</v>
      </c>
      <c r="C97" s="209" t="s">
        <v>185</v>
      </c>
      <c r="D97" s="210"/>
      <c r="E97" s="211"/>
    </row>
    <row r="98" spans="2:5">
      <c r="B98" s="39" t="s">
        <v>39</v>
      </c>
      <c r="C98" s="212" t="s">
        <v>185</v>
      </c>
      <c r="D98" s="213"/>
      <c r="E98" s="214"/>
    </row>
    <row r="99" spans="2:5">
      <c r="B99" s="39" t="s">
        <v>42</v>
      </c>
      <c r="C99" s="209"/>
      <c r="D99" s="210"/>
      <c r="E99" s="211"/>
    </row>
    <row r="100" spans="2:5">
      <c r="B100" s="39" t="s">
        <v>40</v>
      </c>
      <c r="C100" s="215"/>
      <c r="D100" s="216"/>
      <c r="E100" s="217"/>
    </row>
  </sheetData>
  <sheetProtection password="BE34" sheet="1" objects="1" scenarios="1" selectLockedCells="1"/>
  <mergeCells count="5">
    <mergeCell ref="C96:E96"/>
    <mergeCell ref="C97:E97"/>
    <mergeCell ref="C98:E98"/>
    <mergeCell ref="C99:E99"/>
    <mergeCell ref="C100:E100"/>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sheetPr>
    <tabColor theme="0"/>
  </sheetPr>
  <dimension ref="A1"/>
  <sheetViews>
    <sheetView showGridLines="0" showRowColHeaders="0" zoomScaleNormal="100" workbookViewId="0">
      <selection activeCell="C69" sqref="C69"/>
    </sheetView>
  </sheetViews>
  <sheetFormatPr defaultRowHeight="15"/>
  <cols>
    <col min="1" max="1" width="133.42578125" style="1" customWidth="1"/>
    <col min="2" max="16384" width="9.140625" style="1"/>
  </cols>
  <sheetData/>
  <sheetProtection password="BE34" sheet="1" objects="1" scenarios="1" selectLockedCells="1" selectUnlockedCell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tabColor theme="0"/>
  </sheetPr>
  <dimension ref="A1:U73"/>
  <sheetViews>
    <sheetView showGridLines="0" showRowColHeaders="0" workbookViewId="0">
      <selection activeCell="B20" sqref="B20"/>
    </sheetView>
  </sheetViews>
  <sheetFormatPr defaultRowHeight="15.75"/>
  <cols>
    <col min="1" max="1" width="35" style="20" customWidth="1"/>
    <col min="2" max="2" width="11.85546875" style="82" bestFit="1" customWidth="1"/>
    <col min="3" max="19" width="9.140625" style="82"/>
    <col min="20" max="20" width="9.140625" style="82" customWidth="1"/>
    <col min="21" max="21" width="9.140625" style="82"/>
    <col min="22" max="16384" width="9.140625" style="16"/>
  </cols>
  <sheetData>
    <row r="1" spans="1:21" s="17" customFormat="1">
      <c r="A1" s="46"/>
      <c r="B1" s="79">
        <v>0</v>
      </c>
      <c r="C1" s="79">
        <v>1</v>
      </c>
      <c r="D1" s="79">
        <v>2</v>
      </c>
      <c r="E1" s="79">
        <v>3</v>
      </c>
      <c r="F1" s="79">
        <v>4</v>
      </c>
      <c r="G1" s="79">
        <v>5</v>
      </c>
      <c r="H1" s="79">
        <v>6</v>
      </c>
      <c r="I1" s="79">
        <v>7</v>
      </c>
      <c r="J1" s="79">
        <v>8</v>
      </c>
      <c r="K1" s="79">
        <v>9</v>
      </c>
      <c r="L1" s="79">
        <v>10</v>
      </c>
      <c r="M1" s="79">
        <v>11</v>
      </c>
      <c r="N1" s="79">
        <v>12</v>
      </c>
      <c r="O1" s="79">
        <v>13</v>
      </c>
      <c r="P1" s="79">
        <v>14</v>
      </c>
      <c r="Q1" s="79">
        <v>15</v>
      </c>
      <c r="R1" s="79">
        <v>16</v>
      </c>
      <c r="S1" s="79">
        <v>17</v>
      </c>
      <c r="T1" s="79">
        <v>18</v>
      </c>
      <c r="U1" s="79">
        <v>19</v>
      </c>
    </row>
    <row r="2" spans="1:21" s="17" customFormat="1">
      <c r="A2" s="25" t="s">
        <v>74</v>
      </c>
      <c r="B2" s="79"/>
      <c r="C2" s="79"/>
      <c r="D2" s="79"/>
      <c r="E2" s="79"/>
      <c r="F2" s="79"/>
      <c r="G2" s="79"/>
      <c r="H2" s="79"/>
      <c r="I2" s="79"/>
      <c r="J2" s="79"/>
      <c r="K2" s="79"/>
      <c r="L2" s="79"/>
      <c r="M2" s="79"/>
      <c r="N2" s="79"/>
      <c r="O2" s="79"/>
      <c r="P2" s="79"/>
      <c r="Q2" s="79"/>
      <c r="R2" s="79"/>
      <c r="S2" s="79"/>
      <c r="T2" s="79"/>
      <c r="U2" s="79"/>
    </row>
    <row r="3" spans="1:21">
      <c r="A3" s="15" t="s">
        <v>131</v>
      </c>
      <c r="B3" s="80">
        <f>Input!H26</f>
        <v>-19040</v>
      </c>
      <c r="C3" s="80">
        <v>0</v>
      </c>
      <c r="D3" s="80">
        <v>0</v>
      </c>
      <c r="E3" s="80">
        <v>0</v>
      </c>
      <c r="F3" s="80">
        <v>0</v>
      </c>
      <c r="G3" s="80">
        <v>0</v>
      </c>
      <c r="H3" s="80">
        <v>0</v>
      </c>
      <c r="I3" s="80">
        <v>0</v>
      </c>
      <c r="J3" s="80">
        <v>0</v>
      </c>
      <c r="K3" s="80">
        <v>0</v>
      </c>
      <c r="L3" s="80">
        <v>0</v>
      </c>
      <c r="M3" s="80">
        <v>0</v>
      </c>
      <c r="N3" s="80">
        <v>0</v>
      </c>
      <c r="O3" s="80">
        <v>0</v>
      </c>
      <c r="P3" s="80">
        <v>0</v>
      </c>
      <c r="Q3" s="80">
        <v>0</v>
      </c>
      <c r="R3" s="80">
        <v>0</v>
      </c>
      <c r="S3" s="80">
        <v>0</v>
      </c>
      <c r="T3" s="80">
        <v>0</v>
      </c>
      <c r="U3" s="80">
        <v>0</v>
      </c>
    </row>
    <row r="4" spans="1:21">
      <c r="A4" s="15" t="s">
        <v>214</v>
      </c>
      <c r="B4" s="80">
        <f>Input!H41</f>
        <v>-6800</v>
      </c>
      <c r="C4" s="80">
        <f>Input!K41</f>
        <v>-5000</v>
      </c>
      <c r="D4" s="80">
        <f>Input!N41</f>
        <v>-1280</v>
      </c>
      <c r="E4" s="80">
        <v>0</v>
      </c>
      <c r="F4" s="80">
        <v>0</v>
      </c>
      <c r="G4" s="80">
        <v>0</v>
      </c>
      <c r="H4" s="80">
        <v>0</v>
      </c>
      <c r="I4" s="80">
        <v>0</v>
      </c>
      <c r="J4" s="80">
        <v>0</v>
      </c>
      <c r="K4" s="80">
        <v>0</v>
      </c>
      <c r="L4" s="80">
        <v>0</v>
      </c>
      <c r="M4" s="80">
        <v>0</v>
      </c>
      <c r="N4" s="80">
        <v>0</v>
      </c>
      <c r="O4" s="80">
        <v>0</v>
      </c>
      <c r="P4" s="80">
        <v>0</v>
      </c>
      <c r="Q4" s="80">
        <v>0</v>
      </c>
      <c r="R4" s="80">
        <v>0</v>
      </c>
      <c r="S4" s="80">
        <v>0</v>
      </c>
      <c r="T4" s="80">
        <v>0</v>
      </c>
      <c r="U4" s="80">
        <v>0</v>
      </c>
    </row>
    <row r="5" spans="1:21">
      <c r="A5" s="15" t="s">
        <v>215</v>
      </c>
      <c r="B5" s="80">
        <f>B4</f>
        <v>-6800</v>
      </c>
      <c r="C5" s="80">
        <f>C4/(1+Input!$D$8)</f>
        <v>-4761.9047619047615</v>
      </c>
      <c r="D5" s="80">
        <f>D4/(1+Input!$D$8)^D1</f>
        <v>-1160.9977324263039</v>
      </c>
      <c r="E5" s="80">
        <f>E4/(1+Input!$D$8)^E1</f>
        <v>0</v>
      </c>
      <c r="F5" s="80">
        <f>F4/(1+Input!$D$8)^F1</f>
        <v>0</v>
      </c>
      <c r="G5" s="80">
        <f>G4/(1+Input!$D$8)^G1</f>
        <v>0</v>
      </c>
      <c r="H5" s="80">
        <f>H4/(1+Input!$D$8)^H1</f>
        <v>0</v>
      </c>
      <c r="I5" s="80">
        <f>I4/(1+Input!$D$8)^I1</f>
        <v>0</v>
      </c>
      <c r="J5" s="80">
        <f>J4/(1+Input!$D$8)^J1</f>
        <v>0</v>
      </c>
      <c r="K5" s="80">
        <f>K4/(1+Input!$D$8)^K1</f>
        <v>0</v>
      </c>
      <c r="L5" s="80">
        <f>L4/(1+Input!$D$8)^L1</f>
        <v>0</v>
      </c>
      <c r="M5" s="80">
        <f>M4/(1+Input!$D$8)^M1</f>
        <v>0</v>
      </c>
      <c r="N5" s="80">
        <f>N4/(1+Input!$D$8)^N1</f>
        <v>0</v>
      </c>
      <c r="O5" s="80">
        <f>O4/(1+Input!$D$8)^O1</f>
        <v>0</v>
      </c>
      <c r="P5" s="80">
        <f>P4/(1+Input!$D$8)^P1</f>
        <v>0</v>
      </c>
      <c r="Q5" s="80">
        <f>Q4/(1+Input!$D$8)^Q1</f>
        <v>0</v>
      </c>
      <c r="R5" s="80">
        <f>R4/(1+Input!$D$8)^R1</f>
        <v>0</v>
      </c>
      <c r="S5" s="80">
        <f>S4/(1+Input!$D$8)^S1</f>
        <v>0</v>
      </c>
      <c r="T5" s="80">
        <f>T4/(1+Input!$D$8)^T1</f>
        <v>0</v>
      </c>
      <c r="U5" s="80">
        <f>U4/(1+Input!$D$8)^U1</f>
        <v>0</v>
      </c>
    </row>
    <row r="6" spans="1:21">
      <c r="A6" s="15" t="s">
        <v>114</v>
      </c>
      <c r="B6" s="80">
        <f>Input!E46*-1</f>
        <v>0</v>
      </c>
      <c r="C6" s="80">
        <f>Input!F46*-1</f>
        <v>0</v>
      </c>
      <c r="D6" s="80">
        <f>Input!G46*-1</f>
        <v>0</v>
      </c>
      <c r="E6" s="80">
        <f>Input!H46*-1</f>
        <v>0</v>
      </c>
      <c r="F6" s="80">
        <f>Input!I46*-1</f>
        <v>0</v>
      </c>
      <c r="G6" s="80">
        <f>Input!J46*-1</f>
        <v>0</v>
      </c>
      <c r="H6" s="80">
        <f>Input!K46*-1</f>
        <v>0</v>
      </c>
      <c r="I6" s="80">
        <f>Input!L46*-1</f>
        <v>0</v>
      </c>
      <c r="J6" s="80">
        <f>Input!M46*-1</f>
        <v>0</v>
      </c>
      <c r="K6" s="80">
        <f>Input!N46*-1</f>
        <v>0</v>
      </c>
      <c r="L6" s="80">
        <f>Input!E48*-1</f>
        <v>0</v>
      </c>
      <c r="M6" s="80">
        <f>Input!F48*-1</f>
        <v>0</v>
      </c>
      <c r="N6" s="80">
        <f>Input!G48*-1</f>
        <v>0</v>
      </c>
      <c r="O6" s="80">
        <f>Input!H48*-1</f>
        <v>0</v>
      </c>
      <c r="P6" s="80">
        <f>Input!I48*-1</f>
        <v>0</v>
      </c>
      <c r="Q6" s="80">
        <f>Input!J48*-1</f>
        <v>0</v>
      </c>
      <c r="R6" s="80">
        <f>Input!K48*-1</f>
        <v>0</v>
      </c>
      <c r="S6" s="80">
        <f>Input!L48*-1</f>
        <v>0</v>
      </c>
      <c r="T6" s="80">
        <f>Input!M48*-1</f>
        <v>0</v>
      </c>
      <c r="U6" s="80">
        <f>Input!N48*-1</f>
        <v>0</v>
      </c>
    </row>
    <row r="7" spans="1:21">
      <c r="A7" s="15" t="s">
        <v>45</v>
      </c>
      <c r="B7" s="80">
        <f t="shared" ref="B7:U7" si="0">SUM(B3+B4+B6)</f>
        <v>-25840</v>
      </c>
      <c r="C7" s="80">
        <f t="shared" si="0"/>
        <v>-5000</v>
      </c>
      <c r="D7" s="80">
        <f t="shared" si="0"/>
        <v>-1280</v>
      </c>
      <c r="E7" s="80">
        <f t="shared" si="0"/>
        <v>0</v>
      </c>
      <c r="F7" s="80">
        <f t="shared" si="0"/>
        <v>0</v>
      </c>
      <c r="G7" s="80">
        <f t="shared" si="0"/>
        <v>0</v>
      </c>
      <c r="H7" s="80">
        <f t="shared" si="0"/>
        <v>0</v>
      </c>
      <c r="I7" s="80">
        <f t="shared" si="0"/>
        <v>0</v>
      </c>
      <c r="J7" s="80">
        <f t="shared" si="0"/>
        <v>0</v>
      </c>
      <c r="K7" s="80">
        <f t="shared" si="0"/>
        <v>0</v>
      </c>
      <c r="L7" s="80">
        <f t="shared" si="0"/>
        <v>0</v>
      </c>
      <c r="M7" s="80">
        <f t="shared" si="0"/>
        <v>0</v>
      </c>
      <c r="N7" s="80">
        <f t="shared" si="0"/>
        <v>0</v>
      </c>
      <c r="O7" s="80">
        <f t="shared" si="0"/>
        <v>0</v>
      </c>
      <c r="P7" s="80">
        <f t="shared" si="0"/>
        <v>0</v>
      </c>
      <c r="Q7" s="80">
        <f t="shared" si="0"/>
        <v>0</v>
      </c>
      <c r="R7" s="80">
        <f t="shared" si="0"/>
        <v>0</v>
      </c>
      <c r="S7" s="80">
        <f t="shared" si="0"/>
        <v>0</v>
      </c>
      <c r="T7" s="80">
        <f t="shared" si="0"/>
        <v>0</v>
      </c>
      <c r="U7" s="80">
        <f t="shared" si="0"/>
        <v>0</v>
      </c>
    </row>
    <row r="8" spans="1:21">
      <c r="A8" s="15" t="s">
        <v>46</v>
      </c>
      <c r="B8" s="80">
        <f>B7</f>
        <v>-25840</v>
      </c>
      <c r="C8" s="80">
        <f>C7/(1+Input!$D$8)</f>
        <v>-4761.9047619047615</v>
      </c>
      <c r="D8" s="80">
        <f>D7/(1+Input!$D$8)^D1</f>
        <v>-1160.9977324263039</v>
      </c>
      <c r="E8" s="80">
        <f>E7/(1+Input!$D$8)^E1</f>
        <v>0</v>
      </c>
      <c r="F8" s="80">
        <f>F7/(1+Input!$D$8)^F1</f>
        <v>0</v>
      </c>
      <c r="G8" s="80">
        <f>G7/(1+Input!$D$8)^G1</f>
        <v>0</v>
      </c>
      <c r="H8" s="80">
        <f>H7/(1+Input!$D$8)^H1</f>
        <v>0</v>
      </c>
      <c r="I8" s="80">
        <f>I7/(1+Input!$D$8)^I1</f>
        <v>0</v>
      </c>
      <c r="J8" s="80">
        <f>J7/(1+Input!$D$8)^J1</f>
        <v>0</v>
      </c>
      <c r="K8" s="80">
        <f>K7/(1+Input!$D$8)^K1</f>
        <v>0</v>
      </c>
      <c r="L8" s="80">
        <f>L7/(1+Input!$D$8)^L1</f>
        <v>0</v>
      </c>
      <c r="M8" s="80">
        <f>M7/(1+Input!$D$8)^M1</f>
        <v>0</v>
      </c>
      <c r="N8" s="80">
        <f>N7/(1+Input!$D$8)^N1</f>
        <v>0</v>
      </c>
      <c r="O8" s="80">
        <f>O7/(1+Input!$D$8)^O1</f>
        <v>0</v>
      </c>
      <c r="P8" s="80">
        <f>P7/(1+Input!$D$8)^P1</f>
        <v>0</v>
      </c>
      <c r="Q8" s="80">
        <f>Q7/(1+Input!$D$8)^Q1</f>
        <v>0</v>
      </c>
      <c r="R8" s="80">
        <f>R7/(1+Input!$D$8)^R1</f>
        <v>0</v>
      </c>
      <c r="S8" s="80">
        <f>S7/(1+Input!$D$8)^S1</f>
        <v>0</v>
      </c>
      <c r="T8" s="80">
        <f>T7/(1+Input!$D$8)^T1</f>
        <v>0</v>
      </c>
      <c r="U8" s="80">
        <f>U7/(1+Input!$D$8)^U1</f>
        <v>0</v>
      </c>
    </row>
    <row r="9" spans="1:21">
      <c r="A9" s="19"/>
      <c r="B9" s="80"/>
      <c r="C9" s="80"/>
      <c r="D9" s="80"/>
      <c r="E9" s="80"/>
      <c r="F9" s="80"/>
      <c r="G9" s="80"/>
      <c r="H9" s="80"/>
      <c r="I9" s="80"/>
      <c r="J9" s="80"/>
      <c r="K9" s="80"/>
      <c r="L9" s="80"/>
      <c r="M9" s="80"/>
      <c r="N9" s="80"/>
      <c r="O9" s="80"/>
      <c r="P9" s="80"/>
      <c r="Q9" s="80"/>
      <c r="R9" s="80"/>
      <c r="S9" s="80"/>
      <c r="T9" s="80"/>
      <c r="U9" s="80"/>
    </row>
    <row r="10" spans="1:21">
      <c r="A10" s="28" t="s">
        <v>216</v>
      </c>
      <c r="B10" s="81">
        <f>Input!$E81</f>
        <v>0</v>
      </c>
      <c r="C10" s="81">
        <f>Input!$E82</f>
        <v>0</v>
      </c>
      <c r="D10" s="81">
        <f>Input!$E83</f>
        <v>0.9</v>
      </c>
      <c r="E10" s="81">
        <f>Input!$E84</f>
        <v>0.9</v>
      </c>
      <c r="F10" s="81">
        <f>Input!$E85</f>
        <v>0.9</v>
      </c>
      <c r="G10" s="81">
        <f>Input!$E86</f>
        <v>0.9</v>
      </c>
      <c r="H10" s="81">
        <f>Input!$E87</f>
        <v>0.9</v>
      </c>
      <c r="I10" s="81">
        <f>Input!$E88</f>
        <v>0.9</v>
      </c>
      <c r="J10" s="81">
        <f>Input!$E89</f>
        <v>0.9</v>
      </c>
      <c r="K10" s="81">
        <f>Input!$E90</f>
        <v>0.9</v>
      </c>
      <c r="L10" s="81">
        <f>Input!$E91</f>
        <v>0.9</v>
      </c>
      <c r="M10" s="81">
        <f>Input!$E92</f>
        <v>0.9</v>
      </c>
      <c r="N10" s="81">
        <f>Input!$E93</f>
        <v>0.9</v>
      </c>
      <c r="O10" s="81">
        <f>Input!$E94</f>
        <v>0.9</v>
      </c>
      <c r="P10" s="81">
        <f>Input!$E95</f>
        <v>0.9</v>
      </c>
      <c r="Q10" s="81">
        <f>Input!$E96</f>
        <v>0.9</v>
      </c>
      <c r="R10" s="81">
        <f>Input!$E97</f>
        <v>0.9</v>
      </c>
      <c r="S10" s="81">
        <f>Input!$E98</f>
        <v>0.9</v>
      </c>
      <c r="T10" s="81">
        <f>Input!$E99</f>
        <v>0.9</v>
      </c>
      <c r="U10" s="81">
        <f>Input!$E100</f>
        <v>0.9</v>
      </c>
    </row>
    <row r="11" spans="1:21">
      <c r="A11" s="21"/>
      <c r="B11" s="81"/>
      <c r="C11" s="81"/>
      <c r="D11" s="81"/>
      <c r="E11" s="81"/>
      <c r="F11" s="81"/>
      <c r="G11" s="81"/>
      <c r="H11" s="81"/>
      <c r="I11" s="81"/>
      <c r="J11" s="81"/>
      <c r="K11" s="81"/>
      <c r="L11" s="81"/>
      <c r="M11" s="81"/>
      <c r="N11" s="81"/>
      <c r="O11" s="81"/>
      <c r="P11" s="81"/>
      <c r="Q11" s="81"/>
      <c r="R11" s="81"/>
      <c r="S11" s="81"/>
      <c r="T11" s="81"/>
      <c r="U11" s="81"/>
    </row>
    <row r="12" spans="1:21">
      <c r="A12" s="24" t="s">
        <v>65</v>
      </c>
      <c r="B12" s="81"/>
      <c r="C12" s="81"/>
      <c r="D12" s="81"/>
      <c r="E12" s="81"/>
      <c r="F12" s="81"/>
      <c r="G12" s="81"/>
      <c r="H12" s="81"/>
      <c r="I12" s="81"/>
      <c r="J12" s="81"/>
      <c r="K12" s="81"/>
      <c r="L12" s="81"/>
      <c r="M12" s="81"/>
      <c r="N12" s="81"/>
      <c r="O12" s="81"/>
      <c r="P12" s="81"/>
      <c r="Q12" s="81"/>
      <c r="R12" s="81"/>
      <c r="S12" s="81"/>
      <c r="T12" s="81"/>
      <c r="U12" s="81"/>
    </row>
    <row r="13" spans="1:21">
      <c r="A13" s="15" t="s">
        <v>130</v>
      </c>
      <c r="B13" s="80">
        <f>Input!$E$78*Input!$E81</f>
        <v>0</v>
      </c>
      <c r="C13" s="80">
        <f>Input!$E$78*Input!$E82</f>
        <v>0</v>
      </c>
      <c r="D13" s="80">
        <f>Input!$E$78*Input!$E83</f>
        <v>0</v>
      </c>
      <c r="E13" s="80">
        <f>Input!$E$78*Input!$E84</f>
        <v>0</v>
      </c>
      <c r="F13" s="80">
        <f>Input!$E$78*Input!$E85</f>
        <v>0</v>
      </c>
      <c r="G13" s="80">
        <f>Input!$E$78*Input!$E86</f>
        <v>0</v>
      </c>
      <c r="H13" s="80">
        <f>Input!$E$78*Input!$E87</f>
        <v>0</v>
      </c>
      <c r="I13" s="80">
        <f>Input!$E$78*Input!$E88</f>
        <v>0</v>
      </c>
      <c r="J13" s="80">
        <f>Input!$E$78*Input!$E89</f>
        <v>0</v>
      </c>
      <c r="K13" s="80">
        <f>Input!$E$78*Input!$E90</f>
        <v>0</v>
      </c>
      <c r="L13" s="80">
        <f>Input!$E$78*Input!$E91</f>
        <v>0</v>
      </c>
      <c r="M13" s="80">
        <f>Input!$E$78*Input!$E92</f>
        <v>0</v>
      </c>
      <c r="N13" s="80">
        <f>Input!$E$78*Input!$E93</f>
        <v>0</v>
      </c>
      <c r="O13" s="80">
        <f>Input!$E$78*Input!$E94</f>
        <v>0</v>
      </c>
      <c r="P13" s="80">
        <f>Input!$E$78*Input!$E95</f>
        <v>0</v>
      </c>
      <c r="Q13" s="80">
        <f>Input!$E$78*Input!$E96</f>
        <v>0</v>
      </c>
      <c r="R13" s="80">
        <f>Input!$E$78*Input!$E97</f>
        <v>0</v>
      </c>
      <c r="S13" s="80">
        <f>Input!$E$78*Input!$E98</f>
        <v>0</v>
      </c>
      <c r="T13" s="80">
        <f>Input!$E$78*Input!$E99</f>
        <v>0</v>
      </c>
      <c r="U13" s="80">
        <f>Input!$E$78*Input!$E100</f>
        <v>0</v>
      </c>
    </row>
    <row r="14" spans="1:21">
      <c r="A14" s="15" t="s">
        <v>127</v>
      </c>
      <c r="B14" s="80">
        <f>B13</f>
        <v>0</v>
      </c>
      <c r="C14" s="80">
        <f>C13/(1+Input!$D$8)</f>
        <v>0</v>
      </c>
      <c r="D14" s="80">
        <f>D13/(1+Input!$D$8)^D1</f>
        <v>0</v>
      </c>
      <c r="E14" s="80">
        <f>E13/(1+Input!$D$8)^E1</f>
        <v>0</v>
      </c>
      <c r="F14" s="80">
        <f>F13/(1+Input!$D$8)^F1</f>
        <v>0</v>
      </c>
      <c r="G14" s="80">
        <f>G13/(1+Input!$D$8)^G1</f>
        <v>0</v>
      </c>
      <c r="H14" s="80">
        <f>H13/(1+Input!$D$8)^H1</f>
        <v>0</v>
      </c>
      <c r="I14" s="80">
        <f>I13/(1+Input!$D$8)^I1</f>
        <v>0</v>
      </c>
      <c r="J14" s="80">
        <f>J13/(1+Input!$D$8)^J1</f>
        <v>0</v>
      </c>
      <c r="K14" s="80">
        <f>K13/(1+Input!$D$8)^K1</f>
        <v>0</v>
      </c>
      <c r="L14" s="80">
        <f>L13/(1+Input!$D$8)^L1</f>
        <v>0</v>
      </c>
      <c r="M14" s="80">
        <f>M13/(1+Input!$D$8)^M1</f>
        <v>0</v>
      </c>
      <c r="N14" s="80">
        <f>N13/(1+Input!$D$8)^N1</f>
        <v>0</v>
      </c>
      <c r="O14" s="80">
        <f>O13/(1+Input!$D$8)^O1</f>
        <v>0</v>
      </c>
      <c r="P14" s="80">
        <f>P13/(1+Input!$D$8)^P1</f>
        <v>0</v>
      </c>
      <c r="Q14" s="80">
        <f>Q13/(1+Input!$D$8)^Q1</f>
        <v>0</v>
      </c>
      <c r="R14" s="80">
        <f>R13/(1+Input!$D$8)^R1</f>
        <v>0</v>
      </c>
      <c r="S14" s="80">
        <f>S13/(1+Input!$D$8)^S1</f>
        <v>0</v>
      </c>
      <c r="T14" s="80">
        <f>T13/(1+Input!$D$8)^T1</f>
        <v>0</v>
      </c>
      <c r="U14" s="80">
        <f>U13/(1+Input!$D$8)^U1</f>
        <v>0</v>
      </c>
    </row>
    <row r="15" spans="1:21">
      <c r="A15" s="15" t="s">
        <v>217</v>
      </c>
      <c r="B15" s="80">
        <f>B8+B14</f>
        <v>-25840</v>
      </c>
      <c r="C15" s="80">
        <f t="shared" ref="C15:U15" si="1">C8+C14</f>
        <v>-4761.9047619047615</v>
      </c>
      <c r="D15" s="80">
        <f t="shared" si="1"/>
        <v>-1160.9977324263039</v>
      </c>
      <c r="E15" s="80">
        <f t="shared" si="1"/>
        <v>0</v>
      </c>
      <c r="F15" s="80">
        <f t="shared" si="1"/>
        <v>0</v>
      </c>
      <c r="G15" s="80">
        <f t="shared" si="1"/>
        <v>0</v>
      </c>
      <c r="H15" s="80">
        <f t="shared" si="1"/>
        <v>0</v>
      </c>
      <c r="I15" s="80">
        <f t="shared" si="1"/>
        <v>0</v>
      </c>
      <c r="J15" s="80">
        <f t="shared" si="1"/>
        <v>0</v>
      </c>
      <c r="K15" s="80">
        <f t="shared" si="1"/>
        <v>0</v>
      </c>
      <c r="L15" s="80">
        <f t="shared" si="1"/>
        <v>0</v>
      </c>
      <c r="M15" s="80">
        <f t="shared" si="1"/>
        <v>0</v>
      </c>
      <c r="N15" s="80">
        <f t="shared" si="1"/>
        <v>0</v>
      </c>
      <c r="O15" s="80">
        <f t="shared" si="1"/>
        <v>0</v>
      </c>
      <c r="P15" s="80">
        <f t="shared" si="1"/>
        <v>0</v>
      </c>
      <c r="Q15" s="80">
        <f t="shared" si="1"/>
        <v>0</v>
      </c>
      <c r="R15" s="80">
        <f t="shared" si="1"/>
        <v>0</v>
      </c>
      <c r="S15" s="80">
        <f t="shared" si="1"/>
        <v>0</v>
      </c>
      <c r="T15" s="80">
        <f t="shared" si="1"/>
        <v>0</v>
      </c>
      <c r="U15" s="80">
        <f t="shared" si="1"/>
        <v>0</v>
      </c>
    </row>
    <row r="16" spans="1:21">
      <c r="A16" s="15" t="s">
        <v>66</v>
      </c>
      <c r="C16" s="80">
        <f>SUM($B15:C15)</f>
        <v>-30601.904761904763</v>
      </c>
      <c r="D16" s="80">
        <f>SUM($B15:D15)</f>
        <v>-31762.902494331069</v>
      </c>
      <c r="E16" s="80">
        <f>SUM($B15:E15)</f>
        <v>-31762.902494331069</v>
      </c>
      <c r="F16" s="80">
        <f>SUM($B15:F15)</f>
        <v>-31762.902494331069</v>
      </c>
      <c r="G16" s="80">
        <f>SUM($B15:G15)</f>
        <v>-31762.902494331069</v>
      </c>
      <c r="H16" s="80">
        <f>SUM($B15:H15)</f>
        <v>-31762.902494331069</v>
      </c>
      <c r="I16" s="80">
        <f>SUM($B15:I15)</f>
        <v>-31762.902494331069</v>
      </c>
      <c r="J16" s="80">
        <f>SUM($B15:J15)</f>
        <v>-31762.902494331069</v>
      </c>
      <c r="K16" s="80">
        <f>SUM($B15:K15)</f>
        <v>-31762.902494331069</v>
      </c>
      <c r="L16" s="80">
        <f>SUM($B15:L15)</f>
        <v>-31762.902494331069</v>
      </c>
      <c r="M16" s="80">
        <f>SUM($B15:M15)</f>
        <v>-31762.902494331069</v>
      </c>
      <c r="N16" s="80">
        <f>SUM($B15:N15)</f>
        <v>-31762.902494331069</v>
      </c>
      <c r="O16" s="80">
        <f>SUM($B15:O15)</f>
        <v>-31762.902494331069</v>
      </c>
      <c r="P16" s="80">
        <f>SUM($B15:P15)</f>
        <v>-31762.902494331069</v>
      </c>
      <c r="Q16" s="80">
        <f>SUM($B15:Q15)</f>
        <v>-31762.902494331069</v>
      </c>
      <c r="R16" s="80">
        <f>SUM($B15:R15)</f>
        <v>-31762.902494331069</v>
      </c>
      <c r="S16" s="80">
        <f>SUM($B15:S15)</f>
        <v>-31762.902494331069</v>
      </c>
      <c r="T16" s="80">
        <f>SUM($B15:T15)</f>
        <v>-31762.902494331069</v>
      </c>
      <c r="U16" s="80">
        <f>SUM($B15:U15)</f>
        <v>-31762.902494331069</v>
      </c>
    </row>
    <row r="17" spans="1:21" s="23" customFormat="1">
      <c r="A17" s="15" t="s">
        <v>67</v>
      </c>
      <c r="B17" s="83" t="str">
        <f t="shared" ref="B17:U17" si="2">IF(AND(A16&lt;0,B16&gt;=0),A1+ABS(A16/B15),"")</f>
        <v/>
      </c>
      <c r="C17" s="83" t="str">
        <f t="shared" si="2"/>
        <v/>
      </c>
      <c r="D17" s="83" t="str">
        <f t="shared" si="2"/>
        <v/>
      </c>
      <c r="E17" s="83" t="str">
        <f t="shared" si="2"/>
        <v/>
      </c>
      <c r="F17" s="83" t="str">
        <f t="shared" si="2"/>
        <v/>
      </c>
      <c r="G17" s="83" t="str">
        <f t="shared" si="2"/>
        <v/>
      </c>
      <c r="H17" s="83" t="str">
        <f t="shared" si="2"/>
        <v/>
      </c>
      <c r="I17" s="83" t="str">
        <f t="shared" si="2"/>
        <v/>
      </c>
      <c r="J17" s="83" t="str">
        <f t="shared" si="2"/>
        <v/>
      </c>
      <c r="K17" s="83" t="str">
        <f t="shared" si="2"/>
        <v/>
      </c>
      <c r="L17" s="83" t="str">
        <f t="shared" si="2"/>
        <v/>
      </c>
      <c r="M17" s="83" t="str">
        <f t="shared" si="2"/>
        <v/>
      </c>
      <c r="N17" s="83" t="str">
        <f t="shared" si="2"/>
        <v/>
      </c>
      <c r="O17" s="83" t="str">
        <f t="shared" si="2"/>
        <v/>
      </c>
      <c r="P17" s="83" t="str">
        <f t="shared" si="2"/>
        <v/>
      </c>
      <c r="Q17" s="83" t="str">
        <f t="shared" si="2"/>
        <v/>
      </c>
      <c r="R17" s="83" t="str">
        <f t="shared" si="2"/>
        <v/>
      </c>
      <c r="S17" s="83" t="str">
        <f t="shared" si="2"/>
        <v/>
      </c>
      <c r="T17" s="83" t="str">
        <f t="shared" si="2"/>
        <v/>
      </c>
      <c r="U17" s="83" t="str">
        <f t="shared" si="2"/>
        <v/>
      </c>
    </row>
    <row r="18" spans="1:21" s="23" customFormat="1">
      <c r="A18" s="15" t="s">
        <v>134</v>
      </c>
      <c r="B18" s="84">
        <f>SUM(B15:U15)</f>
        <v>-31762.902494331069</v>
      </c>
      <c r="C18" s="83"/>
      <c r="D18" s="83"/>
      <c r="E18" s="83"/>
      <c r="F18" s="83"/>
      <c r="G18" s="83"/>
      <c r="H18" s="83"/>
      <c r="I18" s="83"/>
      <c r="J18" s="83"/>
      <c r="K18" s="83"/>
      <c r="L18" s="83"/>
      <c r="M18" s="83"/>
      <c r="N18" s="83"/>
      <c r="O18" s="83"/>
      <c r="P18" s="83"/>
      <c r="Q18" s="83"/>
      <c r="R18" s="83"/>
      <c r="S18" s="83"/>
      <c r="T18" s="83"/>
      <c r="U18" s="83"/>
    </row>
    <row r="19" spans="1:21" s="23" customFormat="1">
      <c r="A19" s="15" t="s">
        <v>48</v>
      </c>
      <c r="B19" s="85">
        <f>(SUM(B14:U14))/(SUM($B$8:$U$8))*-1</f>
        <v>0</v>
      </c>
      <c r="C19" s="83"/>
      <c r="D19" s="83"/>
      <c r="E19" s="83"/>
      <c r="F19" s="83"/>
      <c r="G19" s="83"/>
      <c r="H19" s="83"/>
      <c r="I19" s="83"/>
      <c r="J19" s="83"/>
      <c r="K19" s="83"/>
      <c r="L19" s="83"/>
      <c r="M19" s="83"/>
      <c r="N19" s="83"/>
      <c r="O19" s="83"/>
      <c r="P19" s="83"/>
      <c r="Q19" s="83"/>
      <c r="R19" s="83"/>
      <c r="S19" s="83"/>
      <c r="T19" s="83"/>
      <c r="U19" s="83"/>
    </row>
    <row r="20" spans="1:21" s="23" customFormat="1">
      <c r="A20" s="15" t="s">
        <v>177</v>
      </c>
      <c r="B20" s="86" t="e">
        <f>IRR(B15:U15)</f>
        <v>#DIV/0!</v>
      </c>
      <c r="C20" s="83"/>
      <c r="D20" s="83"/>
      <c r="E20" s="83"/>
      <c r="F20" s="83"/>
      <c r="G20" s="83"/>
      <c r="H20" s="83"/>
      <c r="I20" s="83"/>
      <c r="J20" s="83"/>
      <c r="K20" s="83"/>
      <c r="L20" s="83"/>
      <c r="M20" s="83"/>
      <c r="N20" s="83"/>
      <c r="O20" s="83"/>
      <c r="P20" s="83"/>
      <c r="Q20" s="83"/>
      <c r="R20" s="83"/>
      <c r="S20" s="83"/>
      <c r="T20" s="83"/>
      <c r="U20" s="83"/>
    </row>
    <row r="21" spans="1:21">
      <c r="B21" s="80"/>
      <c r="C21" s="80"/>
      <c r="D21" s="80"/>
      <c r="E21" s="80"/>
      <c r="F21" s="80"/>
      <c r="G21" s="80"/>
      <c r="H21" s="80"/>
      <c r="I21" s="80"/>
      <c r="J21" s="80"/>
      <c r="K21" s="80"/>
      <c r="L21" s="80"/>
      <c r="M21" s="80"/>
      <c r="N21" s="80"/>
      <c r="O21" s="80"/>
      <c r="P21" s="80"/>
      <c r="Q21" s="80"/>
      <c r="R21" s="80"/>
      <c r="S21" s="80"/>
      <c r="T21" s="80"/>
      <c r="U21" s="80"/>
    </row>
    <row r="22" spans="1:21">
      <c r="A22" s="26" t="s">
        <v>62</v>
      </c>
      <c r="B22" s="80"/>
      <c r="C22" s="80"/>
      <c r="D22" s="80"/>
      <c r="E22" s="80"/>
      <c r="F22" s="80"/>
      <c r="G22" s="80"/>
      <c r="H22" s="80"/>
      <c r="I22" s="80"/>
      <c r="J22" s="80"/>
      <c r="K22" s="80"/>
      <c r="L22" s="80"/>
      <c r="M22" s="80"/>
      <c r="N22" s="80"/>
      <c r="O22" s="80"/>
      <c r="P22" s="80"/>
      <c r="Q22" s="80"/>
      <c r="R22" s="80"/>
      <c r="S22" s="80"/>
      <c r="T22" s="80"/>
      <c r="U22" s="80"/>
    </row>
    <row r="23" spans="1:21" s="18" customFormat="1">
      <c r="A23" s="22" t="s">
        <v>123</v>
      </c>
      <c r="B23" s="87">
        <f>Input!$E$122*B10</f>
        <v>0</v>
      </c>
      <c r="C23" s="87">
        <f>Input!$E$122*C10*(1+1*Input!$E$130)</f>
        <v>0</v>
      </c>
      <c r="D23" s="87">
        <f>Input!$E$122*D10*(1+1*Input!$E$130)^D1</f>
        <v>0</v>
      </c>
      <c r="E23" s="87">
        <f>Input!$E$122*E10*(1+1*Input!$E$130)^E1</f>
        <v>0</v>
      </c>
      <c r="F23" s="87">
        <f>Input!$E$122*F10*(1+1*Input!$E$130)^F1</f>
        <v>0</v>
      </c>
      <c r="G23" s="87">
        <f>Input!$E$122*G10*(1+1*Input!$E$130)^G1</f>
        <v>0</v>
      </c>
      <c r="H23" s="87">
        <f>Input!$E$122*H10*(1+1*Input!$E$130)^H1</f>
        <v>0</v>
      </c>
      <c r="I23" s="87">
        <f>Input!$E$122*I10*(1+1*Input!$E$130)^I1</f>
        <v>0</v>
      </c>
      <c r="J23" s="87">
        <f>Input!$E$122*J10*(1+1*Input!$E$130)^J1</f>
        <v>0</v>
      </c>
      <c r="K23" s="87">
        <f>Input!$E$122*K10*(1+1*Input!$E$130)^K1</f>
        <v>0</v>
      </c>
      <c r="L23" s="87">
        <f>Input!$E$122*L10*(1+1*Input!$E$130)^L1</f>
        <v>0</v>
      </c>
      <c r="M23" s="87">
        <f>Input!$E$122*M10*(1+1*Input!$E$130)^M1</f>
        <v>0</v>
      </c>
      <c r="N23" s="87">
        <f>Input!$E$122*N10*(1+1*Input!$E$130)^N1</f>
        <v>0</v>
      </c>
      <c r="O23" s="87">
        <f>Input!$E$122*O10*(1+1*Input!$E$130)^O1</f>
        <v>0</v>
      </c>
      <c r="P23" s="87">
        <f>Input!$E$122*P10*(1+1*Input!$E$130)^P1</f>
        <v>0</v>
      </c>
      <c r="Q23" s="87">
        <f>Input!$E$122*Q10*(1+1*Input!$E$130)^Q1</f>
        <v>0</v>
      </c>
      <c r="R23" s="87">
        <f>Input!$E$122*R10*(1+1*Input!$E$130)^R1</f>
        <v>0</v>
      </c>
      <c r="S23" s="87">
        <f>Input!$E$122*S10*(1+1*Input!$E$130)^S1</f>
        <v>0</v>
      </c>
      <c r="T23" s="87">
        <f>Input!$E$122*T10*(1+1*Input!$E$130)^T1</f>
        <v>0</v>
      </c>
      <c r="U23" s="87">
        <f>Input!$E$122*U10*(1+1*Input!$E$130)^U1</f>
        <v>0</v>
      </c>
    </row>
    <row r="24" spans="1:21">
      <c r="A24" s="15" t="s">
        <v>122</v>
      </c>
      <c r="B24" s="80" t="e">
        <f>(Input!E141+Input!$E$149)*B10</f>
        <v>#DIV/0!</v>
      </c>
      <c r="C24" s="80" t="e">
        <f>(Input!E141+Input!$E$149)*C10*(1+1*Input!$E$130)</f>
        <v>#DIV/0!</v>
      </c>
      <c r="D24" s="80" t="e">
        <f>(Input!$E$141+Input!$E$149)*D10*(1+1*Input!$E$130)^D1</f>
        <v>#DIV/0!</v>
      </c>
      <c r="E24" s="80" t="e">
        <f>(Input!$E$141+Input!$E$149)*E10*(1+1*Input!$E$130)^E1</f>
        <v>#DIV/0!</v>
      </c>
      <c r="F24" s="80" t="e">
        <f>(Input!$E$141+Input!$E$149)*F10*(1+1*Input!$E$130)^F1</f>
        <v>#DIV/0!</v>
      </c>
      <c r="G24" s="80" t="e">
        <f>(Input!$E$141+Input!$E$149)*G10*(1+1*Input!$E$130)^G1</f>
        <v>#DIV/0!</v>
      </c>
      <c r="H24" s="80" t="e">
        <f>(Input!$E$141+Input!$E$149)*H10*(1+1*Input!$E$130)^H1</f>
        <v>#DIV/0!</v>
      </c>
      <c r="I24" s="80" t="e">
        <f>(Input!$E$141+Input!$E$149)*I10*(1+1*Input!$E$130)^I1</f>
        <v>#DIV/0!</v>
      </c>
      <c r="J24" s="80" t="e">
        <f>(Input!$E$141+Input!$E$149)*J10*(1+1*Input!$E$130)^J1</f>
        <v>#DIV/0!</v>
      </c>
      <c r="K24" s="80" t="e">
        <f>(Input!$E$141+Input!$E$149)*K10*(1+1*Input!$E$130)^K1</f>
        <v>#DIV/0!</v>
      </c>
      <c r="L24" s="80" t="e">
        <f>(Input!$E$141+Input!$E$149)*L10*(1+1*Input!$E$130)^L1</f>
        <v>#DIV/0!</v>
      </c>
      <c r="M24" s="80" t="e">
        <f>(Input!$E$141+Input!$E$149)*M10*(1+1*Input!$E$130)^M1</f>
        <v>#DIV/0!</v>
      </c>
      <c r="N24" s="80" t="e">
        <f>(Input!$E$141+Input!$E$149)*N10*(1+1*Input!$E$130)^N1</f>
        <v>#DIV/0!</v>
      </c>
      <c r="O24" s="80" t="e">
        <f>(Input!$E$141+Input!$E$149)*O10*(1+1*Input!$E$130)^O1</f>
        <v>#DIV/0!</v>
      </c>
      <c r="P24" s="80" t="e">
        <f>(Input!$E$141+Input!$E$149)*P10*(1+1*Input!$E$130)^P1</f>
        <v>#DIV/0!</v>
      </c>
      <c r="Q24" s="80" t="e">
        <f>(Input!$E$141+Input!$E$149)*Q10*(1+1*Input!$E$130)^Q1</f>
        <v>#DIV/0!</v>
      </c>
      <c r="R24" s="80" t="e">
        <f>(Input!$E$141+Input!$E$149)*R10*(1+1*Input!$E$130)^R1</f>
        <v>#DIV/0!</v>
      </c>
      <c r="S24" s="80" t="e">
        <f>(Input!$E$141+Input!$E$149)*S10*(1+1*Input!$E$130)^S1</f>
        <v>#DIV/0!</v>
      </c>
      <c r="T24" s="80" t="e">
        <f>(Input!$E$141+Input!$E$149)*T10*(1+1*Input!$E$130)^T1</f>
        <v>#DIV/0!</v>
      </c>
      <c r="U24" s="80" t="e">
        <f>(Input!$E$141+Input!$E$149)*U10*(1+1*Input!$E$130)^U1</f>
        <v>#DIV/0!</v>
      </c>
    </row>
    <row r="25" spans="1:21">
      <c r="A25" s="15" t="s">
        <v>10</v>
      </c>
      <c r="B25" s="80">
        <f>Input!$E$166</f>
        <v>0</v>
      </c>
      <c r="C25" s="80">
        <f>Input!$E$166</f>
        <v>0</v>
      </c>
      <c r="D25" s="80">
        <f>Input!$E$166</f>
        <v>0</v>
      </c>
      <c r="E25" s="80">
        <f>Input!$E$166</f>
        <v>0</v>
      </c>
      <c r="F25" s="80">
        <f>Input!$E$166</f>
        <v>0</v>
      </c>
      <c r="G25" s="80">
        <f>Input!$E$166</f>
        <v>0</v>
      </c>
      <c r="H25" s="80">
        <f>Input!$E$166</f>
        <v>0</v>
      </c>
      <c r="I25" s="80">
        <f>Input!$E$166</f>
        <v>0</v>
      </c>
      <c r="J25" s="80">
        <f>Input!$E$166</f>
        <v>0</v>
      </c>
      <c r="K25" s="80">
        <f>Input!$E$166</f>
        <v>0</v>
      </c>
      <c r="L25" s="80">
        <f>Input!$E$166</f>
        <v>0</v>
      </c>
      <c r="M25" s="80">
        <f>Input!$E$166</f>
        <v>0</v>
      </c>
      <c r="N25" s="80">
        <f>Input!$E$166</f>
        <v>0</v>
      </c>
      <c r="O25" s="80">
        <f>Input!$E$166</f>
        <v>0</v>
      </c>
      <c r="P25" s="80">
        <f>Input!$E$166</f>
        <v>0</v>
      </c>
      <c r="Q25" s="80">
        <f>Input!$E$166</f>
        <v>0</v>
      </c>
      <c r="R25" s="80">
        <f>Input!$E$166</f>
        <v>0</v>
      </c>
      <c r="S25" s="80">
        <f>Input!$E$166</f>
        <v>0</v>
      </c>
      <c r="T25" s="80">
        <f>Input!$E$166</f>
        <v>0</v>
      </c>
      <c r="U25" s="80">
        <f>Input!$E$166</f>
        <v>0</v>
      </c>
    </row>
    <row r="26" spans="1:21">
      <c r="A26" s="15" t="s">
        <v>129</v>
      </c>
      <c r="B26" s="80" t="e">
        <f>SUM(B23:B25)</f>
        <v>#DIV/0!</v>
      </c>
      <c r="C26" s="80" t="e">
        <f t="shared" ref="C26:U26" si="3">SUM(C23:C25)</f>
        <v>#DIV/0!</v>
      </c>
      <c r="D26" s="80" t="e">
        <f>SUM(D23:D25)</f>
        <v>#DIV/0!</v>
      </c>
      <c r="E26" s="80" t="e">
        <f t="shared" si="3"/>
        <v>#DIV/0!</v>
      </c>
      <c r="F26" s="80" t="e">
        <f t="shared" si="3"/>
        <v>#DIV/0!</v>
      </c>
      <c r="G26" s="80" t="e">
        <f t="shared" si="3"/>
        <v>#DIV/0!</v>
      </c>
      <c r="H26" s="80" t="e">
        <f t="shared" si="3"/>
        <v>#DIV/0!</v>
      </c>
      <c r="I26" s="80" t="e">
        <f t="shared" si="3"/>
        <v>#DIV/0!</v>
      </c>
      <c r="J26" s="80" t="e">
        <f t="shared" si="3"/>
        <v>#DIV/0!</v>
      </c>
      <c r="K26" s="80" t="e">
        <f t="shared" si="3"/>
        <v>#DIV/0!</v>
      </c>
      <c r="L26" s="80" t="e">
        <f t="shared" si="3"/>
        <v>#DIV/0!</v>
      </c>
      <c r="M26" s="80" t="e">
        <f t="shared" si="3"/>
        <v>#DIV/0!</v>
      </c>
      <c r="N26" s="80" t="e">
        <f t="shared" si="3"/>
        <v>#DIV/0!</v>
      </c>
      <c r="O26" s="80" t="e">
        <f t="shared" si="3"/>
        <v>#DIV/0!</v>
      </c>
      <c r="P26" s="80" t="e">
        <f t="shared" si="3"/>
        <v>#DIV/0!</v>
      </c>
      <c r="Q26" s="80" t="e">
        <f t="shared" si="3"/>
        <v>#DIV/0!</v>
      </c>
      <c r="R26" s="80" t="e">
        <f t="shared" si="3"/>
        <v>#DIV/0!</v>
      </c>
      <c r="S26" s="80" t="e">
        <f t="shared" si="3"/>
        <v>#DIV/0!</v>
      </c>
      <c r="T26" s="80" t="e">
        <f t="shared" si="3"/>
        <v>#DIV/0!</v>
      </c>
      <c r="U26" s="80" t="e">
        <f t="shared" si="3"/>
        <v>#DIV/0!</v>
      </c>
    </row>
    <row r="27" spans="1:21">
      <c r="A27" s="15" t="s">
        <v>128</v>
      </c>
      <c r="B27" s="80" t="e">
        <f>B26</f>
        <v>#DIV/0!</v>
      </c>
      <c r="C27" s="80" t="e">
        <f>C26/(1+Input!$D$8)</f>
        <v>#DIV/0!</v>
      </c>
      <c r="D27" s="80" t="e">
        <f>D26/(1+Input!$D$8)^D1</f>
        <v>#DIV/0!</v>
      </c>
      <c r="E27" s="80" t="e">
        <f>E26/(1+Input!$D$8)^E1</f>
        <v>#DIV/0!</v>
      </c>
      <c r="F27" s="80" t="e">
        <f>F26/(1+Input!$D$8)^F1</f>
        <v>#DIV/0!</v>
      </c>
      <c r="G27" s="80" t="e">
        <f>G26/(1+Input!$D$8)^G1</f>
        <v>#DIV/0!</v>
      </c>
      <c r="H27" s="80" t="e">
        <f>H26/(1+Input!$D$8)^H1</f>
        <v>#DIV/0!</v>
      </c>
      <c r="I27" s="80" t="e">
        <f>I26/(1+Input!$D$8)^I1</f>
        <v>#DIV/0!</v>
      </c>
      <c r="J27" s="80" t="e">
        <f>J26/(1+Input!$D$8)^J1</f>
        <v>#DIV/0!</v>
      </c>
      <c r="K27" s="80" t="e">
        <f>K26/(1+Input!$D$8)^K1</f>
        <v>#DIV/0!</v>
      </c>
      <c r="L27" s="80" t="e">
        <f>L26/(1+Input!$D$8)^L1</f>
        <v>#DIV/0!</v>
      </c>
      <c r="M27" s="80" t="e">
        <f>M26/(1+Input!$D$8)^M1</f>
        <v>#DIV/0!</v>
      </c>
      <c r="N27" s="80" t="e">
        <f>N26/(1+Input!$D$8)^N1</f>
        <v>#DIV/0!</v>
      </c>
      <c r="O27" s="80" t="e">
        <f>O26/(1+Input!$D$8)^O1</f>
        <v>#DIV/0!</v>
      </c>
      <c r="P27" s="80" t="e">
        <f>P26/(1+Input!$D$8)^P1</f>
        <v>#DIV/0!</v>
      </c>
      <c r="Q27" s="80" t="e">
        <f>Q26/(1+Input!$D$8)^Q1</f>
        <v>#DIV/0!</v>
      </c>
      <c r="R27" s="80" t="e">
        <f>R26/(1+Input!$D$8)^R1</f>
        <v>#DIV/0!</v>
      </c>
      <c r="S27" s="80" t="e">
        <f>S26/(1+Input!$D$8)^S1</f>
        <v>#DIV/0!</v>
      </c>
      <c r="T27" s="80" t="e">
        <f>T26/(1+Input!$D$8)^T1</f>
        <v>#DIV/0!</v>
      </c>
      <c r="U27" s="80" t="e">
        <f>U26/(1+Input!$D$8)^U1</f>
        <v>#DIV/0!</v>
      </c>
    </row>
    <row r="28" spans="1:21">
      <c r="A28" s="15" t="s">
        <v>218</v>
      </c>
      <c r="B28" s="80" t="e">
        <f t="shared" ref="B28:U28" si="4">B8+B27</f>
        <v>#DIV/0!</v>
      </c>
      <c r="C28" s="80" t="e">
        <f t="shared" si="4"/>
        <v>#DIV/0!</v>
      </c>
      <c r="D28" s="80" t="e">
        <f t="shared" si="4"/>
        <v>#DIV/0!</v>
      </c>
      <c r="E28" s="80" t="e">
        <f t="shared" si="4"/>
        <v>#DIV/0!</v>
      </c>
      <c r="F28" s="80" t="e">
        <f t="shared" si="4"/>
        <v>#DIV/0!</v>
      </c>
      <c r="G28" s="80" t="e">
        <f t="shared" si="4"/>
        <v>#DIV/0!</v>
      </c>
      <c r="H28" s="80" t="e">
        <f t="shared" si="4"/>
        <v>#DIV/0!</v>
      </c>
      <c r="I28" s="80" t="e">
        <f t="shared" si="4"/>
        <v>#DIV/0!</v>
      </c>
      <c r="J28" s="80" t="e">
        <f t="shared" si="4"/>
        <v>#DIV/0!</v>
      </c>
      <c r="K28" s="80" t="e">
        <f t="shared" si="4"/>
        <v>#DIV/0!</v>
      </c>
      <c r="L28" s="80" t="e">
        <f t="shared" si="4"/>
        <v>#DIV/0!</v>
      </c>
      <c r="M28" s="80" t="e">
        <f t="shared" si="4"/>
        <v>#DIV/0!</v>
      </c>
      <c r="N28" s="80" t="e">
        <f t="shared" si="4"/>
        <v>#DIV/0!</v>
      </c>
      <c r="O28" s="80" t="e">
        <f t="shared" si="4"/>
        <v>#DIV/0!</v>
      </c>
      <c r="P28" s="80" t="e">
        <f t="shared" si="4"/>
        <v>#DIV/0!</v>
      </c>
      <c r="Q28" s="80" t="e">
        <f t="shared" si="4"/>
        <v>#DIV/0!</v>
      </c>
      <c r="R28" s="80" t="e">
        <f t="shared" si="4"/>
        <v>#DIV/0!</v>
      </c>
      <c r="S28" s="80" t="e">
        <f t="shared" si="4"/>
        <v>#DIV/0!</v>
      </c>
      <c r="T28" s="80" t="e">
        <f t="shared" si="4"/>
        <v>#DIV/0!</v>
      </c>
      <c r="U28" s="80" t="e">
        <f t="shared" si="4"/>
        <v>#DIV/0!</v>
      </c>
    </row>
    <row r="29" spans="1:21">
      <c r="A29" s="15" t="s">
        <v>66</v>
      </c>
      <c r="B29" s="80" t="e">
        <f>SUM($B28:B28)</f>
        <v>#DIV/0!</v>
      </c>
      <c r="C29" s="80" t="e">
        <f>SUM($B28:C28)</f>
        <v>#DIV/0!</v>
      </c>
      <c r="D29" s="80" t="e">
        <f>SUM($B28:D28)</f>
        <v>#DIV/0!</v>
      </c>
      <c r="E29" s="80" t="e">
        <f>SUM($B28:E28)</f>
        <v>#DIV/0!</v>
      </c>
      <c r="F29" s="80" t="e">
        <f>SUM($B28:F28)</f>
        <v>#DIV/0!</v>
      </c>
      <c r="G29" s="80" t="e">
        <f>SUM($B28:G28)</f>
        <v>#DIV/0!</v>
      </c>
      <c r="H29" s="80" t="e">
        <f>SUM($B28:H28)</f>
        <v>#DIV/0!</v>
      </c>
      <c r="I29" s="80" t="e">
        <f>SUM($B28:I28)</f>
        <v>#DIV/0!</v>
      </c>
      <c r="J29" s="88" t="e">
        <f>SUM($B28:J28)</f>
        <v>#DIV/0!</v>
      </c>
      <c r="K29" s="88" t="e">
        <f>SUM($B28:K28)</f>
        <v>#DIV/0!</v>
      </c>
      <c r="L29" s="88" t="e">
        <f>SUM($B28:L28)</f>
        <v>#DIV/0!</v>
      </c>
      <c r="M29" s="88" t="e">
        <f>SUM($B28:M28)</f>
        <v>#DIV/0!</v>
      </c>
      <c r="N29" s="88" t="e">
        <f>SUM($B28:N28)</f>
        <v>#DIV/0!</v>
      </c>
      <c r="O29" s="88" t="e">
        <f>SUM($B28:O28)</f>
        <v>#DIV/0!</v>
      </c>
      <c r="P29" s="88" t="e">
        <f>SUM($B28:P28)</f>
        <v>#DIV/0!</v>
      </c>
      <c r="Q29" s="88" t="e">
        <f>SUM($B28:Q28)</f>
        <v>#DIV/0!</v>
      </c>
      <c r="R29" s="88" t="e">
        <f>SUM($B28:R28)</f>
        <v>#DIV/0!</v>
      </c>
      <c r="S29" s="88" t="e">
        <f>SUM($B28:S28)</f>
        <v>#DIV/0!</v>
      </c>
      <c r="T29" s="88" t="e">
        <f>SUM($B28:T28)</f>
        <v>#DIV/0!</v>
      </c>
      <c r="U29" s="88" t="e">
        <f>SUM($B28:U28)</f>
        <v>#DIV/0!</v>
      </c>
    </row>
    <row r="30" spans="1:21">
      <c r="A30" s="15" t="s">
        <v>67</v>
      </c>
      <c r="B30" s="83" t="e">
        <f t="shared" ref="B30:U30" si="5">IF(AND(A29&lt;0,B29&gt;=0),A1+ABS(A29/B28),"")</f>
        <v>#DIV/0!</v>
      </c>
      <c r="C30" s="83" t="e">
        <f t="shared" si="5"/>
        <v>#DIV/0!</v>
      </c>
      <c r="D30" s="83" t="e">
        <f t="shared" si="5"/>
        <v>#DIV/0!</v>
      </c>
      <c r="E30" s="83" t="e">
        <f t="shared" si="5"/>
        <v>#DIV/0!</v>
      </c>
      <c r="F30" s="83" t="e">
        <f t="shared" si="5"/>
        <v>#DIV/0!</v>
      </c>
      <c r="G30" s="83" t="e">
        <f t="shared" si="5"/>
        <v>#DIV/0!</v>
      </c>
      <c r="H30" s="83" t="e">
        <f t="shared" si="5"/>
        <v>#DIV/0!</v>
      </c>
      <c r="I30" s="83" t="e">
        <f t="shared" si="5"/>
        <v>#DIV/0!</v>
      </c>
      <c r="J30" s="83" t="e">
        <f t="shared" si="5"/>
        <v>#DIV/0!</v>
      </c>
      <c r="K30" s="83" t="e">
        <f t="shared" si="5"/>
        <v>#DIV/0!</v>
      </c>
      <c r="L30" s="83" t="e">
        <f t="shared" si="5"/>
        <v>#DIV/0!</v>
      </c>
      <c r="M30" s="83" t="e">
        <f t="shared" si="5"/>
        <v>#DIV/0!</v>
      </c>
      <c r="N30" s="83" t="e">
        <f t="shared" si="5"/>
        <v>#DIV/0!</v>
      </c>
      <c r="O30" s="83" t="e">
        <f t="shared" si="5"/>
        <v>#DIV/0!</v>
      </c>
      <c r="P30" s="83" t="e">
        <f t="shared" si="5"/>
        <v>#DIV/0!</v>
      </c>
      <c r="Q30" s="83" t="e">
        <f t="shared" si="5"/>
        <v>#DIV/0!</v>
      </c>
      <c r="R30" s="83" t="e">
        <f t="shared" si="5"/>
        <v>#DIV/0!</v>
      </c>
      <c r="S30" s="83" t="e">
        <f t="shared" si="5"/>
        <v>#DIV/0!</v>
      </c>
      <c r="T30" s="83" t="e">
        <f t="shared" si="5"/>
        <v>#DIV/0!</v>
      </c>
      <c r="U30" s="83" t="e">
        <f t="shared" si="5"/>
        <v>#DIV/0!</v>
      </c>
    </row>
    <row r="31" spans="1:21">
      <c r="A31" s="15" t="s">
        <v>134</v>
      </c>
      <c r="B31" s="84" t="e">
        <f>SUM(B28:U28)</f>
        <v>#DIV/0!</v>
      </c>
      <c r="C31" s="83"/>
      <c r="D31" s="83"/>
      <c r="E31" s="83"/>
      <c r="F31" s="83"/>
      <c r="G31" s="83"/>
      <c r="H31" s="83"/>
      <c r="I31" s="83"/>
      <c r="J31" s="83"/>
      <c r="K31" s="83"/>
      <c r="L31" s="83"/>
      <c r="M31" s="83"/>
      <c r="N31" s="83"/>
      <c r="O31" s="83"/>
      <c r="P31" s="83"/>
      <c r="Q31" s="83"/>
      <c r="R31" s="83"/>
      <c r="S31" s="83"/>
      <c r="T31" s="83"/>
      <c r="U31" s="83"/>
    </row>
    <row r="32" spans="1:21">
      <c r="A32" s="15" t="s">
        <v>48</v>
      </c>
      <c r="B32" s="85" t="e">
        <f>(SUM(B27:U27))/(SUM($B$8:$U$8))*-1</f>
        <v>#DIV/0!</v>
      </c>
      <c r="C32" s="80"/>
      <c r="D32" s="80"/>
      <c r="E32" s="80"/>
      <c r="F32" s="80"/>
      <c r="G32" s="80"/>
      <c r="H32" s="80"/>
      <c r="I32" s="80"/>
      <c r="J32" s="80"/>
      <c r="K32" s="80"/>
      <c r="L32" s="80"/>
      <c r="M32" s="80"/>
      <c r="N32" s="80"/>
      <c r="O32" s="80"/>
      <c r="P32" s="80"/>
      <c r="Q32" s="80"/>
      <c r="R32" s="80"/>
      <c r="S32" s="80"/>
      <c r="T32" s="80"/>
      <c r="U32" s="80"/>
    </row>
    <row r="33" spans="1:21" s="23" customFormat="1">
      <c r="A33" s="15" t="s">
        <v>177</v>
      </c>
      <c r="B33" s="86" t="e">
        <f>IRR(B28:U28)</f>
        <v>#VALUE!</v>
      </c>
      <c r="C33" s="83"/>
      <c r="D33" s="83"/>
      <c r="E33" s="83"/>
      <c r="F33" s="83"/>
      <c r="G33" s="83"/>
      <c r="H33" s="83"/>
      <c r="I33" s="83"/>
      <c r="J33" s="83"/>
      <c r="K33" s="83"/>
      <c r="L33" s="83"/>
      <c r="M33" s="83"/>
      <c r="N33" s="83"/>
      <c r="O33" s="83"/>
      <c r="P33" s="83"/>
      <c r="Q33" s="83"/>
      <c r="R33" s="83"/>
      <c r="S33" s="83"/>
      <c r="T33" s="83"/>
      <c r="U33" s="83"/>
    </row>
    <row r="34" spans="1:21">
      <c r="A34" s="15"/>
      <c r="B34" s="80"/>
      <c r="C34" s="80"/>
      <c r="D34" s="80"/>
      <c r="E34" s="80"/>
      <c r="F34" s="80"/>
      <c r="G34" s="80"/>
      <c r="H34" s="80"/>
      <c r="I34" s="80"/>
      <c r="J34" s="80"/>
      <c r="K34" s="80"/>
      <c r="L34" s="80"/>
      <c r="M34" s="80"/>
      <c r="N34" s="80"/>
      <c r="O34" s="80"/>
      <c r="P34" s="80"/>
      <c r="Q34" s="80"/>
      <c r="R34" s="80"/>
      <c r="S34" s="80"/>
      <c r="T34" s="80"/>
      <c r="U34" s="80"/>
    </row>
    <row r="35" spans="1:21">
      <c r="A35" s="27" t="s">
        <v>133</v>
      </c>
      <c r="B35" s="80"/>
      <c r="C35" s="80"/>
      <c r="D35" s="80"/>
      <c r="E35" s="80"/>
      <c r="F35" s="80"/>
      <c r="G35" s="80"/>
      <c r="H35" s="80"/>
      <c r="I35" s="80"/>
      <c r="J35" s="80"/>
      <c r="K35" s="80"/>
      <c r="L35" s="80"/>
      <c r="M35" s="80"/>
      <c r="N35" s="80"/>
      <c r="O35" s="80"/>
      <c r="P35" s="80"/>
      <c r="Q35" s="80"/>
      <c r="R35" s="80"/>
      <c r="S35" s="80"/>
      <c r="T35" s="80"/>
      <c r="U35" s="80"/>
    </row>
    <row r="36" spans="1:21">
      <c r="A36" s="27" t="s">
        <v>225</v>
      </c>
      <c r="B36" s="80"/>
      <c r="C36" s="80"/>
      <c r="D36" s="80"/>
      <c r="E36" s="80"/>
      <c r="F36" s="80"/>
      <c r="G36" s="80"/>
      <c r="H36" s="80"/>
      <c r="I36" s="80"/>
      <c r="J36" s="80"/>
      <c r="K36" s="80"/>
      <c r="L36" s="80"/>
      <c r="M36" s="80"/>
      <c r="N36" s="80"/>
      <c r="O36" s="80"/>
      <c r="P36" s="80"/>
      <c r="Q36" s="80"/>
      <c r="R36" s="80"/>
      <c r="S36" s="80"/>
      <c r="T36" s="80"/>
      <c r="U36" s="80"/>
    </row>
    <row r="37" spans="1:21">
      <c r="A37" s="15" t="s">
        <v>132</v>
      </c>
      <c r="B37" s="80" t="e">
        <f t="shared" ref="B37:U37" si="6">B27+B14</f>
        <v>#DIV/0!</v>
      </c>
      <c r="C37" s="80" t="e">
        <f t="shared" si="6"/>
        <v>#DIV/0!</v>
      </c>
      <c r="D37" s="80" t="e">
        <f t="shared" si="6"/>
        <v>#DIV/0!</v>
      </c>
      <c r="E37" s="80" t="e">
        <f t="shared" si="6"/>
        <v>#DIV/0!</v>
      </c>
      <c r="F37" s="80" t="e">
        <f t="shared" si="6"/>
        <v>#DIV/0!</v>
      </c>
      <c r="G37" s="80" t="e">
        <f t="shared" si="6"/>
        <v>#DIV/0!</v>
      </c>
      <c r="H37" s="80" t="e">
        <f t="shared" si="6"/>
        <v>#DIV/0!</v>
      </c>
      <c r="I37" s="80" t="e">
        <f t="shared" si="6"/>
        <v>#DIV/0!</v>
      </c>
      <c r="J37" s="80" t="e">
        <f t="shared" si="6"/>
        <v>#DIV/0!</v>
      </c>
      <c r="K37" s="80" t="e">
        <f t="shared" si="6"/>
        <v>#DIV/0!</v>
      </c>
      <c r="L37" s="80" t="e">
        <f t="shared" si="6"/>
        <v>#DIV/0!</v>
      </c>
      <c r="M37" s="80" t="e">
        <f t="shared" si="6"/>
        <v>#DIV/0!</v>
      </c>
      <c r="N37" s="80" t="e">
        <f t="shared" si="6"/>
        <v>#DIV/0!</v>
      </c>
      <c r="O37" s="80" t="e">
        <f t="shared" si="6"/>
        <v>#DIV/0!</v>
      </c>
      <c r="P37" s="80" t="e">
        <f t="shared" si="6"/>
        <v>#DIV/0!</v>
      </c>
      <c r="Q37" s="80" t="e">
        <f t="shared" si="6"/>
        <v>#DIV/0!</v>
      </c>
      <c r="R37" s="80" t="e">
        <f t="shared" si="6"/>
        <v>#DIV/0!</v>
      </c>
      <c r="S37" s="80" t="e">
        <f t="shared" si="6"/>
        <v>#DIV/0!</v>
      </c>
      <c r="T37" s="80" t="e">
        <f t="shared" si="6"/>
        <v>#DIV/0!</v>
      </c>
      <c r="U37" s="80" t="e">
        <f t="shared" si="6"/>
        <v>#DIV/0!</v>
      </c>
    </row>
    <row r="38" spans="1:21">
      <c r="A38" s="15" t="s">
        <v>219</v>
      </c>
      <c r="B38" s="80" t="e">
        <f t="shared" ref="B38:U38" si="7">B8+B14+B27</f>
        <v>#DIV/0!</v>
      </c>
      <c r="C38" s="80" t="e">
        <f t="shared" si="7"/>
        <v>#DIV/0!</v>
      </c>
      <c r="D38" s="80" t="e">
        <f t="shared" si="7"/>
        <v>#DIV/0!</v>
      </c>
      <c r="E38" s="80" t="e">
        <f t="shared" si="7"/>
        <v>#DIV/0!</v>
      </c>
      <c r="F38" s="80" t="e">
        <f t="shared" si="7"/>
        <v>#DIV/0!</v>
      </c>
      <c r="G38" s="80" t="e">
        <f t="shared" si="7"/>
        <v>#DIV/0!</v>
      </c>
      <c r="H38" s="80" t="e">
        <f t="shared" si="7"/>
        <v>#DIV/0!</v>
      </c>
      <c r="I38" s="80" t="e">
        <f t="shared" si="7"/>
        <v>#DIV/0!</v>
      </c>
      <c r="J38" s="80" t="e">
        <f t="shared" si="7"/>
        <v>#DIV/0!</v>
      </c>
      <c r="K38" s="80" t="e">
        <f t="shared" si="7"/>
        <v>#DIV/0!</v>
      </c>
      <c r="L38" s="80" t="e">
        <f t="shared" si="7"/>
        <v>#DIV/0!</v>
      </c>
      <c r="M38" s="80" t="e">
        <f t="shared" si="7"/>
        <v>#DIV/0!</v>
      </c>
      <c r="N38" s="80" t="e">
        <f t="shared" si="7"/>
        <v>#DIV/0!</v>
      </c>
      <c r="O38" s="80" t="e">
        <f t="shared" si="7"/>
        <v>#DIV/0!</v>
      </c>
      <c r="P38" s="80" t="e">
        <f t="shared" si="7"/>
        <v>#DIV/0!</v>
      </c>
      <c r="Q38" s="80" t="e">
        <f t="shared" si="7"/>
        <v>#DIV/0!</v>
      </c>
      <c r="R38" s="80" t="e">
        <f t="shared" si="7"/>
        <v>#DIV/0!</v>
      </c>
      <c r="S38" s="80" t="e">
        <f t="shared" si="7"/>
        <v>#DIV/0!</v>
      </c>
      <c r="T38" s="80" t="e">
        <f t="shared" si="7"/>
        <v>#DIV/0!</v>
      </c>
      <c r="U38" s="80" t="e">
        <f t="shared" si="7"/>
        <v>#DIV/0!</v>
      </c>
    </row>
    <row r="39" spans="1:21">
      <c r="A39" s="15" t="s">
        <v>66</v>
      </c>
      <c r="B39" s="80" t="e">
        <f>SUM($B38:B38)</f>
        <v>#DIV/0!</v>
      </c>
      <c r="C39" s="80" t="e">
        <f>SUM($B38:C38)</f>
        <v>#DIV/0!</v>
      </c>
      <c r="D39" s="80" t="e">
        <f>SUM($B38:D38)</f>
        <v>#DIV/0!</v>
      </c>
      <c r="E39" s="80" t="e">
        <f>SUM($B38:E38)</f>
        <v>#DIV/0!</v>
      </c>
      <c r="F39" s="80" t="e">
        <f>SUM($B38:F38)</f>
        <v>#DIV/0!</v>
      </c>
      <c r="G39" s="80" t="e">
        <f>SUM($B38:G38)</f>
        <v>#DIV/0!</v>
      </c>
      <c r="H39" s="80" t="e">
        <f>SUM($B38:H38)</f>
        <v>#DIV/0!</v>
      </c>
      <c r="I39" s="80" t="e">
        <f>SUM($B38:I38)</f>
        <v>#DIV/0!</v>
      </c>
      <c r="J39" s="88" t="e">
        <f>SUM($B38:J38)</f>
        <v>#DIV/0!</v>
      </c>
      <c r="K39" s="88" t="e">
        <f>SUM($B38:K38)</f>
        <v>#DIV/0!</v>
      </c>
      <c r="L39" s="88" t="e">
        <f>SUM($B38:L38)</f>
        <v>#DIV/0!</v>
      </c>
      <c r="M39" s="88" t="e">
        <f>SUM($B38:M38)</f>
        <v>#DIV/0!</v>
      </c>
      <c r="N39" s="88" t="e">
        <f>SUM($B38:N38)</f>
        <v>#DIV/0!</v>
      </c>
      <c r="O39" s="88" t="e">
        <f>SUM($B38:O38)</f>
        <v>#DIV/0!</v>
      </c>
      <c r="P39" s="88" t="e">
        <f>SUM($B38:P38)</f>
        <v>#DIV/0!</v>
      </c>
      <c r="Q39" s="88" t="e">
        <f>SUM($B38:Q38)</f>
        <v>#DIV/0!</v>
      </c>
      <c r="R39" s="88" t="e">
        <f>SUM($B38:R38)</f>
        <v>#DIV/0!</v>
      </c>
      <c r="S39" s="88" t="e">
        <f>SUM($B38:S38)</f>
        <v>#DIV/0!</v>
      </c>
      <c r="T39" s="88" t="e">
        <f>SUM($B38:T38)</f>
        <v>#DIV/0!</v>
      </c>
      <c r="U39" s="88" t="e">
        <f>SUM($B38:U38)</f>
        <v>#DIV/0!</v>
      </c>
    </row>
    <row r="40" spans="1:21">
      <c r="A40" s="15" t="s">
        <v>67</v>
      </c>
      <c r="B40" s="83" t="e">
        <f t="shared" ref="B40:U40" si="8">IF(AND(A39&lt;0,B39&gt;=0),A1+ABS(A39/B38),"")</f>
        <v>#DIV/0!</v>
      </c>
      <c r="C40" s="83" t="e">
        <f t="shared" si="8"/>
        <v>#DIV/0!</v>
      </c>
      <c r="D40" s="83" t="e">
        <f t="shared" si="8"/>
        <v>#DIV/0!</v>
      </c>
      <c r="E40" s="83" t="e">
        <f t="shared" si="8"/>
        <v>#DIV/0!</v>
      </c>
      <c r="F40" s="83" t="e">
        <f t="shared" si="8"/>
        <v>#DIV/0!</v>
      </c>
      <c r="G40" s="83" t="e">
        <f t="shared" si="8"/>
        <v>#DIV/0!</v>
      </c>
      <c r="H40" s="83" t="e">
        <f t="shared" si="8"/>
        <v>#DIV/0!</v>
      </c>
      <c r="I40" s="83" t="e">
        <f t="shared" si="8"/>
        <v>#DIV/0!</v>
      </c>
      <c r="J40" s="83" t="e">
        <f t="shared" si="8"/>
        <v>#DIV/0!</v>
      </c>
      <c r="K40" s="83" t="e">
        <f t="shared" si="8"/>
        <v>#DIV/0!</v>
      </c>
      <c r="L40" s="83" t="e">
        <f t="shared" si="8"/>
        <v>#DIV/0!</v>
      </c>
      <c r="M40" s="83" t="e">
        <f t="shared" si="8"/>
        <v>#DIV/0!</v>
      </c>
      <c r="N40" s="83" t="e">
        <f t="shared" si="8"/>
        <v>#DIV/0!</v>
      </c>
      <c r="O40" s="83" t="e">
        <f t="shared" si="8"/>
        <v>#DIV/0!</v>
      </c>
      <c r="P40" s="83" t="e">
        <f t="shared" si="8"/>
        <v>#DIV/0!</v>
      </c>
      <c r="Q40" s="83" t="e">
        <f t="shared" si="8"/>
        <v>#DIV/0!</v>
      </c>
      <c r="R40" s="83" t="e">
        <f t="shared" si="8"/>
        <v>#DIV/0!</v>
      </c>
      <c r="S40" s="83" t="e">
        <f t="shared" si="8"/>
        <v>#DIV/0!</v>
      </c>
      <c r="T40" s="83" t="e">
        <f t="shared" si="8"/>
        <v>#DIV/0!</v>
      </c>
      <c r="U40" s="83" t="e">
        <f t="shared" si="8"/>
        <v>#DIV/0!</v>
      </c>
    </row>
    <row r="41" spans="1:21">
      <c r="A41" s="15" t="s">
        <v>134</v>
      </c>
      <c r="B41" s="80" t="e">
        <f>SUM(B38:U38)</f>
        <v>#DIV/0!</v>
      </c>
      <c r="C41" s="80"/>
      <c r="D41" s="80"/>
      <c r="E41" s="80"/>
      <c r="F41" s="80"/>
      <c r="G41" s="80"/>
      <c r="H41" s="80"/>
      <c r="I41" s="80"/>
      <c r="J41" s="80"/>
      <c r="K41" s="80"/>
      <c r="L41" s="80"/>
      <c r="M41" s="80"/>
      <c r="N41" s="80"/>
      <c r="O41" s="80"/>
      <c r="P41" s="80"/>
      <c r="Q41" s="80"/>
      <c r="R41" s="80"/>
      <c r="S41" s="80"/>
      <c r="T41" s="80"/>
    </row>
    <row r="42" spans="1:21">
      <c r="A42" s="15" t="s">
        <v>48</v>
      </c>
      <c r="B42" s="85" t="e">
        <f>(SUM(B37:U37))/(SUM($B$8:$U$8))*-1</f>
        <v>#DIV/0!</v>
      </c>
      <c r="C42" s="80"/>
      <c r="D42" s="80"/>
      <c r="E42" s="80"/>
      <c r="F42" s="80"/>
      <c r="G42" s="80"/>
      <c r="H42" s="80"/>
      <c r="I42" s="80"/>
      <c r="J42" s="80"/>
      <c r="K42" s="80"/>
      <c r="L42" s="80"/>
      <c r="M42" s="80"/>
      <c r="N42" s="80"/>
      <c r="O42" s="80"/>
      <c r="P42" s="80"/>
      <c r="Q42" s="80"/>
      <c r="R42" s="80"/>
      <c r="S42" s="80"/>
      <c r="T42" s="80"/>
    </row>
    <row r="43" spans="1:21" s="23" customFormat="1">
      <c r="A43" s="15" t="s">
        <v>177</v>
      </c>
      <c r="B43" s="86" t="e">
        <f>IRR(B38:U38)</f>
        <v>#VALUE!</v>
      </c>
      <c r="C43" s="83"/>
      <c r="D43" s="83"/>
      <c r="E43" s="83"/>
      <c r="F43" s="83"/>
      <c r="G43" s="83"/>
      <c r="H43" s="83"/>
      <c r="I43" s="83"/>
      <c r="J43" s="83"/>
      <c r="K43" s="83"/>
      <c r="L43" s="83"/>
      <c r="M43" s="83"/>
      <c r="N43" s="83"/>
      <c r="O43" s="83"/>
      <c r="P43" s="83"/>
      <c r="Q43" s="83"/>
      <c r="R43" s="83"/>
      <c r="S43" s="83"/>
      <c r="T43" s="83"/>
      <c r="U43" s="83"/>
    </row>
    <row r="44" spans="1:21">
      <c r="B44" s="80"/>
      <c r="C44" s="80"/>
      <c r="D44" s="80"/>
      <c r="E44" s="80"/>
      <c r="F44" s="80"/>
      <c r="G44" s="80"/>
      <c r="H44" s="80"/>
      <c r="I44" s="80"/>
      <c r="J44" s="80"/>
      <c r="K44" s="80"/>
      <c r="L44" s="80"/>
      <c r="M44" s="80"/>
      <c r="N44" s="80"/>
      <c r="O44" s="80"/>
      <c r="P44" s="80"/>
      <c r="Q44" s="80"/>
      <c r="R44" s="80"/>
      <c r="S44" s="80"/>
      <c r="T44" s="80"/>
    </row>
    <row r="45" spans="1:21">
      <c r="B45" s="80"/>
      <c r="C45" s="80"/>
      <c r="D45" s="80"/>
      <c r="E45" s="80"/>
      <c r="F45" s="80"/>
      <c r="G45" s="80"/>
      <c r="H45" s="80"/>
      <c r="I45" s="80"/>
      <c r="J45" s="80"/>
      <c r="K45" s="80"/>
      <c r="L45" s="80"/>
      <c r="M45" s="80"/>
      <c r="N45" s="80"/>
      <c r="O45" s="80"/>
      <c r="P45" s="80"/>
      <c r="Q45" s="80"/>
      <c r="R45" s="80"/>
      <c r="S45" s="80"/>
      <c r="T45" s="80"/>
    </row>
    <row r="46" spans="1:21">
      <c r="B46" s="80"/>
      <c r="C46" s="80"/>
      <c r="D46" s="80"/>
      <c r="E46" s="80"/>
      <c r="F46" s="80"/>
      <c r="G46" s="80"/>
      <c r="H46" s="80"/>
      <c r="I46" s="80"/>
      <c r="J46" s="80"/>
      <c r="K46" s="80"/>
      <c r="L46" s="80"/>
      <c r="M46" s="80"/>
      <c r="N46" s="80"/>
      <c r="O46" s="80"/>
      <c r="P46" s="80"/>
      <c r="Q46" s="80"/>
      <c r="R46" s="80"/>
      <c r="S46" s="80"/>
      <c r="T46" s="80"/>
    </row>
    <row r="47" spans="1:21">
      <c r="B47" s="80"/>
      <c r="C47" s="80"/>
      <c r="D47" s="80"/>
      <c r="E47" s="80"/>
      <c r="F47" s="80"/>
      <c r="G47" s="80"/>
      <c r="H47" s="80"/>
      <c r="I47" s="80"/>
      <c r="J47" s="80"/>
      <c r="K47" s="80"/>
      <c r="L47" s="80"/>
      <c r="M47" s="80"/>
      <c r="N47" s="80"/>
      <c r="O47" s="80"/>
      <c r="P47" s="80"/>
      <c r="Q47" s="80"/>
      <c r="R47" s="80"/>
      <c r="S47" s="80"/>
      <c r="T47" s="80"/>
    </row>
    <row r="48" spans="1:21">
      <c r="B48" s="80"/>
      <c r="C48" s="80"/>
      <c r="D48" s="80"/>
      <c r="E48" s="80"/>
      <c r="F48" s="80"/>
      <c r="G48" s="80"/>
      <c r="H48" s="80"/>
      <c r="I48" s="80"/>
      <c r="J48" s="80"/>
      <c r="K48" s="80"/>
      <c r="L48" s="80"/>
      <c r="M48" s="80"/>
      <c r="N48" s="80"/>
      <c r="O48" s="80"/>
      <c r="P48" s="80"/>
      <c r="Q48" s="80"/>
      <c r="R48" s="80"/>
      <c r="S48" s="80"/>
      <c r="T48" s="80"/>
    </row>
    <row r="49" spans="2:20">
      <c r="B49" s="80"/>
      <c r="C49" s="80"/>
      <c r="D49" s="80"/>
      <c r="E49" s="80"/>
      <c r="F49" s="80"/>
      <c r="G49" s="80"/>
      <c r="H49" s="80"/>
      <c r="I49" s="80"/>
      <c r="J49" s="80"/>
      <c r="K49" s="80"/>
      <c r="L49" s="80"/>
      <c r="M49" s="80"/>
      <c r="N49" s="80"/>
      <c r="O49" s="80"/>
      <c r="P49" s="80"/>
      <c r="Q49" s="80"/>
      <c r="R49" s="80"/>
      <c r="S49" s="80"/>
      <c r="T49" s="80"/>
    </row>
    <row r="50" spans="2:20">
      <c r="B50" s="80"/>
      <c r="C50" s="80"/>
      <c r="D50" s="80"/>
      <c r="E50" s="80"/>
      <c r="F50" s="80"/>
      <c r="G50" s="80"/>
      <c r="H50" s="80"/>
      <c r="I50" s="80"/>
      <c r="J50" s="80"/>
      <c r="K50" s="80"/>
      <c r="L50" s="80"/>
      <c r="M50" s="80"/>
      <c r="N50" s="80"/>
      <c r="O50" s="80"/>
      <c r="P50" s="80"/>
      <c r="Q50" s="80"/>
      <c r="R50" s="80"/>
      <c r="S50" s="80"/>
      <c r="T50" s="80"/>
    </row>
    <row r="51" spans="2:20">
      <c r="B51" s="80"/>
      <c r="C51" s="80"/>
      <c r="D51" s="80"/>
      <c r="E51" s="80"/>
      <c r="F51" s="80"/>
      <c r="G51" s="80"/>
      <c r="H51" s="80"/>
      <c r="I51" s="80"/>
      <c r="J51" s="80"/>
      <c r="K51" s="80"/>
      <c r="L51" s="80"/>
      <c r="M51" s="80"/>
      <c r="N51" s="80"/>
      <c r="O51" s="80"/>
      <c r="P51" s="80"/>
      <c r="Q51" s="80"/>
      <c r="R51" s="80"/>
      <c r="S51" s="80"/>
      <c r="T51" s="80"/>
    </row>
    <row r="52" spans="2:20">
      <c r="B52" s="80"/>
      <c r="C52" s="80"/>
      <c r="D52" s="80"/>
      <c r="E52" s="80"/>
      <c r="F52" s="80"/>
      <c r="G52" s="80"/>
      <c r="H52" s="80"/>
      <c r="I52" s="80"/>
      <c r="J52" s="80"/>
      <c r="K52" s="80"/>
      <c r="L52" s="80"/>
      <c r="M52" s="80"/>
      <c r="N52" s="80"/>
      <c r="O52" s="80"/>
      <c r="P52" s="80"/>
      <c r="Q52" s="80"/>
      <c r="R52" s="80"/>
      <c r="S52" s="80"/>
      <c r="T52" s="80"/>
    </row>
    <row r="53" spans="2:20">
      <c r="B53" s="80"/>
      <c r="C53" s="80"/>
      <c r="D53" s="80"/>
      <c r="E53" s="80"/>
      <c r="F53" s="80"/>
      <c r="G53" s="80"/>
      <c r="H53" s="80"/>
      <c r="I53" s="80"/>
      <c r="J53" s="80"/>
      <c r="K53" s="80"/>
      <c r="L53" s="80"/>
      <c r="M53" s="80"/>
      <c r="N53" s="80"/>
      <c r="O53" s="80"/>
      <c r="P53" s="80"/>
      <c r="Q53" s="80"/>
      <c r="R53" s="80"/>
      <c r="S53" s="80"/>
      <c r="T53" s="80"/>
    </row>
    <row r="54" spans="2:20">
      <c r="B54" s="80"/>
      <c r="C54" s="80"/>
      <c r="D54" s="80"/>
      <c r="E54" s="80"/>
      <c r="F54" s="80"/>
      <c r="G54" s="80"/>
      <c r="H54" s="80"/>
      <c r="I54" s="80"/>
      <c r="J54" s="80"/>
      <c r="K54" s="80"/>
      <c r="L54" s="80"/>
      <c r="M54" s="80"/>
      <c r="N54" s="80"/>
      <c r="O54" s="80"/>
      <c r="P54" s="80"/>
      <c r="Q54" s="80"/>
      <c r="R54" s="80"/>
      <c r="S54" s="80"/>
      <c r="T54" s="80"/>
    </row>
    <row r="55" spans="2:20">
      <c r="B55" s="80"/>
      <c r="C55" s="80"/>
      <c r="D55" s="80"/>
      <c r="E55" s="80"/>
      <c r="F55" s="80"/>
      <c r="G55" s="80"/>
      <c r="H55" s="80"/>
      <c r="I55" s="80"/>
      <c r="J55" s="80"/>
      <c r="K55" s="80"/>
      <c r="L55" s="80"/>
      <c r="M55" s="80"/>
      <c r="N55" s="80"/>
      <c r="O55" s="80"/>
      <c r="P55" s="80"/>
      <c r="Q55" s="80"/>
      <c r="R55" s="80"/>
      <c r="S55" s="80"/>
      <c r="T55" s="80"/>
    </row>
    <row r="56" spans="2:20">
      <c r="B56" s="80"/>
      <c r="C56" s="80"/>
      <c r="D56" s="80"/>
      <c r="E56" s="80"/>
      <c r="F56" s="80"/>
      <c r="G56" s="80"/>
      <c r="H56" s="80"/>
      <c r="I56" s="80"/>
      <c r="J56" s="80"/>
      <c r="K56" s="80"/>
      <c r="L56" s="80"/>
      <c r="M56" s="80"/>
      <c r="N56" s="80"/>
      <c r="O56" s="80"/>
      <c r="P56" s="80"/>
      <c r="Q56" s="80"/>
      <c r="R56" s="80"/>
      <c r="S56" s="80"/>
      <c r="T56" s="80"/>
    </row>
    <row r="57" spans="2:20">
      <c r="B57" s="80"/>
      <c r="C57" s="80"/>
      <c r="D57" s="80"/>
      <c r="E57" s="80"/>
      <c r="F57" s="80"/>
      <c r="G57" s="80"/>
      <c r="H57" s="80"/>
      <c r="I57" s="80"/>
      <c r="J57" s="80"/>
      <c r="K57" s="80"/>
      <c r="L57" s="80"/>
      <c r="M57" s="80"/>
      <c r="N57" s="80"/>
      <c r="O57" s="80"/>
      <c r="P57" s="80"/>
      <c r="Q57" s="80"/>
      <c r="R57" s="80"/>
      <c r="S57" s="80"/>
      <c r="T57" s="80"/>
    </row>
    <row r="58" spans="2:20">
      <c r="B58" s="80"/>
      <c r="C58" s="80"/>
      <c r="D58" s="80"/>
      <c r="E58" s="80"/>
      <c r="F58" s="80"/>
      <c r="G58" s="80"/>
      <c r="H58" s="80"/>
      <c r="I58" s="80"/>
      <c r="J58" s="80"/>
      <c r="K58" s="80"/>
      <c r="L58" s="80"/>
      <c r="M58" s="80"/>
      <c r="N58" s="80"/>
      <c r="O58" s="80"/>
      <c r="P58" s="80"/>
      <c r="Q58" s="80"/>
      <c r="R58" s="80"/>
      <c r="S58" s="80"/>
      <c r="T58" s="80"/>
    </row>
    <row r="59" spans="2:20">
      <c r="B59" s="80"/>
      <c r="C59" s="80"/>
      <c r="D59" s="80"/>
      <c r="E59" s="80"/>
      <c r="F59" s="80"/>
      <c r="G59" s="80"/>
      <c r="H59" s="80"/>
      <c r="I59" s="80"/>
      <c r="J59" s="80"/>
      <c r="K59" s="80"/>
      <c r="L59" s="80"/>
      <c r="M59" s="80"/>
      <c r="N59" s="80"/>
      <c r="O59" s="80"/>
      <c r="P59" s="80"/>
      <c r="Q59" s="80"/>
      <c r="R59" s="80"/>
      <c r="S59" s="80"/>
      <c r="T59" s="80"/>
    </row>
    <row r="60" spans="2:20">
      <c r="B60" s="80"/>
      <c r="C60" s="80"/>
      <c r="D60" s="80"/>
      <c r="E60" s="80"/>
      <c r="F60" s="80"/>
      <c r="G60" s="80"/>
      <c r="H60" s="80"/>
      <c r="I60" s="80"/>
      <c r="J60" s="80"/>
      <c r="K60" s="80"/>
      <c r="L60" s="80"/>
      <c r="M60" s="80"/>
      <c r="N60" s="80"/>
      <c r="O60" s="80"/>
      <c r="P60" s="80"/>
      <c r="Q60" s="80"/>
      <c r="R60" s="80"/>
      <c r="S60" s="80"/>
      <c r="T60" s="80"/>
    </row>
    <row r="61" spans="2:20">
      <c r="B61" s="80"/>
      <c r="C61" s="80"/>
      <c r="D61" s="80"/>
      <c r="E61" s="80"/>
      <c r="F61" s="80"/>
      <c r="G61" s="80"/>
      <c r="H61" s="80"/>
      <c r="I61" s="80"/>
      <c r="J61" s="80"/>
      <c r="K61" s="80"/>
      <c r="L61" s="80"/>
      <c r="M61" s="80"/>
      <c r="N61" s="80"/>
      <c r="O61" s="80"/>
      <c r="P61" s="80"/>
      <c r="Q61" s="80"/>
      <c r="R61" s="80"/>
      <c r="S61" s="80"/>
      <c r="T61" s="80"/>
    </row>
    <row r="62" spans="2:20">
      <c r="B62" s="80"/>
      <c r="C62" s="80"/>
      <c r="D62" s="80"/>
      <c r="E62" s="80"/>
      <c r="F62" s="80"/>
      <c r="G62" s="80"/>
      <c r="H62" s="80"/>
      <c r="I62" s="80"/>
      <c r="J62" s="80"/>
      <c r="K62" s="80"/>
      <c r="L62" s="80"/>
      <c r="M62" s="80"/>
      <c r="N62" s="80"/>
      <c r="O62" s="80"/>
      <c r="P62" s="80"/>
      <c r="Q62" s="80"/>
      <c r="R62" s="80"/>
      <c r="S62" s="80"/>
      <c r="T62" s="80"/>
    </row>
    <row r="63" spans="2:20">
      <c r="B63" s="80"/>
      <c r="C63" s="80"/>
      <c r="D63" s="80"/>
      <c r="E63" s="80"/>
      <c r="F63" s="80"/>
      <c r="G63" s="80"/>
      <c r="H63" s="80"/>
      <c r="I63" s="80"/>
      <c r="J63" s="80"/>
      <c r="K63" s="80"/>
      <c r="L63" s="80"/>
      <c r="M63" s="80"/>
      <c r="N63" s="80"/>
      <c r="O63" s="80"/>
      <c r="P63" s="80"/>
      <c r="Q63" s="80"/>
      <c r="R63" s="80"/>
      <c r="S63" s="80"/>
      <c r="T63" s="80"/>
    </row>
    <row r="64" spans="2:20">
      <c r="B64" s="80"/>
      <c r="C64" s="80"/>
      <c r="D64" s="80"/>
      <c r="E64" s="80"/>
      <c r="F64" s="80"/>
      <c r="G64" s="80"/>
      <c r="H64" s="80"/>
      <c r="I64" s="80"/>
      <c r="J64" s="80"/>
      <c r="K64" s="80"/>
      <c r="L64" s="80"/>
      <c r="M64" s="80"/>
      <c r="N64" s="80"/>
      <c r="O64" s="80"/>
      <c r="P64" s="80"/>
      <c r="Q64" s="80"/>
      <c r="R64" s="80"/>
      <c r="S64" s="80"/>
      <c r="T64" s="80"/>
    </row>
    <row r="65" spans="2:20">
      <c r="B65" s="80"/>
      <c r="C65" s="80"/>
      <c r="D65" s="80"/>
      <c r="E65" s="80"/>
      <c r="F65" s="80"/>
      <c r="G65" s="80"/>
      <c r="H65" s="80"/>
      <c r="I65" s="80"/>
      <c r="J65" s="80"/>
      <c r="K65" s="80"/>
      <c r="L65" s="80"/>
      <c r="M65" s="80"/>
      <c r="N65" s="80"/>
      <c r="O65" s="80"/>
      <c r="P65" s="80"/>
      <c r="Q65" s="80"/>
      <c r="R65" s="80"/>
      <c r="S65" s="80"/>
      <c r="T65" s="80"/>
    </row>
    <row r="66" spans="2:20">
      <c r="B66" s="80"/>
      <c r="C66" s="80"/>
      <c r="D66" s="80"/>
      <c r="E66" s="80"/>
      <c r="F66" s="80"/>
      <c r="G66" s="80"/>
      <c r="H66" s="80"/>
      <c r="I66" s="80"/>
      <c r="J66" s="80"/>
      <c r="K66" s="80"/>
      <c r="L66" s="80"/>
      <c r="M66" s="80"/>
      <c r="N66" s="80"/>
      <c r="O66" s="80"/>
      <c r="P66" s="80"/>
      <c r="Q66" s="80"/>
      <c r="R66" s="80"/>
      <c r="S66" s="80"/>
      <c r="T66" s="80"/>
    </row>
    <row r="67" spans="2:20">
      <c r="B67" s="80"/>
      <c r="C67" s="80"/>
      <c r="D67" s="80"/>
      <c r="E67" s="80"/>
      <c r="F67" s="80"/>
      <c r="G67" s="80"/>
      <c r="H67" s="80"/>
      <c r="I67" s="80"/>
      <c r="J67" s="80"/>
      <c r="K67" s="80"/>
      <c r="L67" s="80"/>
      <c r="M67" s="80"/>
      <c r="N67" s="80"/>
      <c r="O67" s="80"/>
      <c r="P67" s="80"/>
      <c r="Q67" s="80"/>
      <c r="R67" s="80"/>
      <c r="S67" s="80"/>
      <c r="T67" s="80"/>
    </row>
    <row r="68" spans="2:20">
      <c r="B68" s="80"/>
      <c r="C68" s="80"/>
      <c r="D68" s="80"/>
      <c r="E68" s="80"/>
      <c r="F68" s="80"/>
      <c r="G68" s="80"/>
      <c r="H68" s="80"/>
      <c r="I68" s="80"/>
      <c r="J68" s="80"/>
      <c r="K68" s="80"/>
      <c r="L68" s="80"/>
      <c r="M68" s="80"/>
      <c r="N68" s="80"/>
      <c r="O68" s="80"/>
      <c r="P68" s="80"/>
      <c r="Q68" s="80"/>
      <c r="R68" s="80"/>
      <c r="S68" s="80"/>
      <c r="T68" s="80"/>
    </row>
    <row r="69" spans="2:20">
      <c r="B69" s="80"/>
      <c r="C69" s="80"/>
      <c r="D69" s="80"/>
      <c r="E69" s="80"/>
      <c r="F69" s="80"/>
      <c r="G69" s="80"/>
      <c r="H69" s="80"/>
      <c r="I69" s="80"/>
      <c r="J69" s="80"/>
      <c r="K69" s="80"/>
      <c r="L69" s="80"/>
      <c r="M69" s="80"/>
      <c r="N69" s="80"/>
      <c r="O69" s="80"/>
      <c r="P69" s="80"/>
      <c r="Q69" s="80"/>
      <c r="R69" s="80"/>
      <c r="S69" s="80"/>
      <c r="T69" s="80"/>
    </row>
    <row r="70" spans="2:20">
      <c r="B70" s="80"/>
      <c r="C70" s="80"/>
      <c r="D70" s="80"/>
      <c r="E70" s="80"/>
      <c r="F70" s="80"/>
      <c r="G70" s="80"/>
      <c r="H70" s="80"/>
      <c r="I70" s="80"/>
      <c r="J70" s="80"/>
      <c r="K70" s="80"/>
      <c r="L70" s="80"/>
      <c r="M70" s="80"/>
      <c r="N70" s="80"/>
      <c r="O70" s="80"/>
      <c r="P70" s="80"/>
      <c r="Q70" s="80"/>
      <c r="R70" s="80"/>
      <c r="S70" s="80"/>
      <c r="T70" s="80"/>
    </row>
    <row r="71" spans="2:20">
      <c r="B71" s="80"/>
      <c r="C71" s="80"/>
      <c r="D71" s="80"/>
      <c r="E71" s="80"/>
      <c r="F71" s="80"/>
      <c r="G71" s="80"/>
      <c r="H71" s="80"/>
      <c r="I71" s="80"/>
      <c r="J71" s="80"/>
      <c r="K71" s="80"/>
      <c r="L71" s="80"/>
      <c r="M71" s="80"/>
      <c r="N71" s="80"/>
      <c r="O71" s="80"/>
      <c r="P71" s="80"/>
      <c r="Q71" s="80"/>
      <c r="R71" s="80"/>
      <c r="S71" s="80"/>
      <c r="T71" s="80"/>
    </row>
    <row r="72" spans="2:20">
      <c r="B72" s="80"/>
      <c r="C72" s="80"/>
      <c r="D72" s="80"/>
      <c r="E72" s="80"/>
      <c r="F72" s="80"/>
      <c r="G72" s="80"/>
      <c r="H72" s="80"/>
      <c r="I72" s="80"/>
      <c r="J72" s="80"/>
      <c r="K72" s="80"/>
      <c r="L72" s="80"/>
      <c r="M72" s="80"/>
      <c r="N72" s="80"/>
      <c r="O72" s="80"/>
      <c r="P72" s="80"/>
      <c r="Q72" s="80"/>
      <c r="R72" s="80"/>
      <c r="S72" s="80"/>
      <c r="T72" s="80"/>
    </row>
    <row r="73" spans="2:20">
      <c r="B73" s="80"/>
      <c r="C73" s="80"/>
      <c r="D73" s="80"/>
      <c r="E73" s="80"/>
      <c r="F73" s="80"/>
      <c r="G73" s="80"/>
      <c r="H73" s="80"/>
      <c r="I73" s="80"/>
      <c r="J73" s="80"/>
      <c r="K73" s="80"/>
      <c r="L73" s="80"/>
      <c r="M73" s="80"/>
      <c r="N73" s="80"/>
      <c r="O73" s="80"/>
      <c r="P73" s="80"/>
      <c r="Q73" s="80"/>
      <c r="R73" s="80"/>
      <c r="S73" s="80"/>
      <c r="T73" s="80"/>
    </row>
  </sheetData>
  <sheetProtection password="BE34" sheet="1" objects="1" scenarios="1" selectLockedCells="1" selectUnlockedCells="1"/>
  <pageMargins left="0.7" right="0.7" top="0.75" bottom="0.75" header="0.3" footer="0.3"/>
  <pageSetup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Input</vt:lpstr>
      <vt:lpstr>Output</vt:lpstr>
      <vt:lpstr>GreenLITES </vt:lpstr>
      <vt:lpstr>Sources</vt:lpstr>
      <vt:lpstr>Cashflow</vt:lpstr>
    </vt:vector>
  </TitlesOfParts>
  <Company>SUNY ESF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jpheavey</dc:creator>
  <cp:lastModifiedBy>jpheavey</cp:lastModifiedBy>
  <cp:lastPrinted>2012-09-03T21:59:21Z</cp:lastPrinted>
  <dcterms:created xsi:type="dcterms:W3CDTF">2012-06-11T15:18:19Z</dcterms:created>
  <dcterms:modified xsi:type="dcterms:W3CDTF">2013-11-13T15:57:42Z</dcterms:modified>
</cp:coreProperties>
</file>